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4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Ex5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Ex6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Ex7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Ex8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harts/chart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6.xml" ContentType="application/vnd.openxmlformats-officedocument.drawing+xml"/>
  <Override PartName="/xl/charts/chartEx9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1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Ex1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charts/chart1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harts/chartEx11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charts/chart1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Ex12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charts/chart1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1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morrow/Avoco Dropbox/Susan Morrow/Masters/Proverbs/Spreadsheets/"/>
    </mc:Choice>
  </mc:AlternateContent>
  <xr:revisionPtr revIDLastSave="0" documentId="13_ncr:1_{3D9C2DB6-5AD6-4749-B4A2-56082EEE4CD0}" xr6:coauthVersionLast="47" xr6:coauthVersionMax="47" xr10:uidLastSave="{00000000-0000-0000-0000-000000000000}"/>
  <bookViews>
    <workbookView xWindow="1580" yWindow="520" windowWidth="26880" windowHeight="15220" activeTab="2" xr2:uid="{00000000-000D-0000-FFFF-FFFF00000000}"/>
  </bookViews>
  <sheets>
    <sheet name="Evolutionary behaviours" sheetId="32" r:id="rId1"/>
    <sheet name="Proverbs isolated from MKDB" sheetId="1" r:id="rId2"/>
    <sheet name="Global" sheetId="3" r:id="rId3"/>
    <sheet name="Older asiatic" sheetId="9" r:id="rId4"/>
    <sheet name="Sub Saharan Africa" sheetId="8" r:id="rId5"/>
    <sheet name="Islamic Cultures+" sheetId="6" r:id="rId6"/>
    <sheet name="Wider Europe" sheetId="5" r:id="rId7"/>
    <sheet name="Finnish+" sheetId="7" r:id="rId8"/>
    <sheet name="nGram" sheetId="15" r:id="rId9"/>
    <sheet name="Chi square CGS" sheetId="20" r:id="rId10"/>
    <sheet name="Chi square DR" sheetId="22" r:id="rId11"/>
    <sheet name="Chi square IR" sheetId="23" r:id="rId12"/>
    <sheet name="Chi square GR" sheetId="30" r:id="rId13"/>
    <sheet name="Chi square KS" sheetId="31" r:id="rId14"/>
  </sheets>
  <definedNames>
    <definedName name="_xlnm._FilterDatabase" localSheetId="1" hidden="1">'Proverbs isolated from MKDB'!$A$1:$K$126</definedName>
    <definedName name="_ftn1" localSheetId="8">nGram!$A$13</definedName>
    <definedName name="_ftnref1" localSheetId="8">nGram!$A$10</definedName>
    <definedName name="_xlchart.v2.0" hidden="1">Global!$M$57:$Q$57</definedName>
    <definedName name="_xlchart.v2.1" hidden="1">Global!$M$58:$Q$58</definedName>
    <definedName name="_xlchart.v2.10" hidden="1">'Sub Saharan Africa'!$B$11:$J$11</definedName>
    <definedName name="_xlchart.v2.11" hidden="1">'Sub Saharan Africa'!$B$12:$J$12</definedName>
    <definedName name="_xlchart.v2.12" hidden="1">'Islamic Cultures+'!$B$27:$J$27</definedName>
    <definedName name="_xlchart.v2.13" hidden="1">'Islamic Cultures+'!$B$28:$J$28</definedName>
    <definedName name="_xlchart.v2.14" hidden="1">'Islamic Cultures+'!$M$27:$Q$27</definedName>
    <definedName name="_xlchart.v2.15" hidden="1">'Islamic Cultures+'!$M$28:$Q$28</definedName>
    <definedName name="_xlchart.v2.16" hidden="1">'Wider Europe'!$M$74:$Q$74</definedName>
    <definedName name="_xlchart.v2.17" hidden="1">'Wider Europe'!$M$75:$Q$75</definedName>
    <definedName name="_xlchart.v2.18" hidden="1">'Wider Europe'!$B$74:$J$74</definedName>
    <definedName name="_xlchart.v2.19" hidden="1">'Wider Europe'!$B$75:$J$75</definedName>
    <definedName name="_xlchart.v2.2" hidden="1">Global!$B$55:$J$55</definedName>
    <definedName name="_xlchart.v2.20" hidden="1">'Finnish+'!$N$42:$R$42</definedName>
    <definedName name="_xlchart.v2.21" hidden="1">'Finnish+'!$N$43:$R$43</definedName>
    <definedName name="_xlchart.v2.22" hidden="1">'Finnish+'!$B$42:$J$42</definedName>
    <definedName name="_xlchart.v2.23" hidden="1">'Finnish+'!$B$43:$J$43</definedName>
    <definedName name="_xlchart.v2.3" hidden="1">Global!$B$56:$J$56</definedName>
    <definedName name="_xlchart.v2.4" hidden="1">'Older asiatic'!$M$34:$Q$34</definedName>
    <definedName name="_xlchart.v2.5" hidden="1">'Older asiatic'!$M$35:$Q$35</definedName>
    <definedName name="_xlchart.v2.6" hidden="1">'Older asiatic'!$B$34:$J$34</definedName>
    <definedName name="_xlchart.v2.7" hidden="1">'Older asiatic'!$B$35:$J$35</definedName>
    <definedName name="_xlchart.v2.8" hidden="1">'Sub Saharan Africa'!$M$11:$Q$11</definedName>
    <definedName name="_xlchart.v2.9" hidden="1">'Sub Saharan Africa'!$M$12:$Q$12</definedName>
    <definedName name="OLE_LINK2" localSheetId="8">nGram!$A$20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5" l="1"/>
  <c r="H40" i="15"/>
  <c r="H41" i="15"/>
  <c r="H42" i="15"/>
  <c r="H43" i="15"/>
  <c r="H44" i="15"/>
  <c r="H45" i="15"/>
  <c r="H46" i="15"/>
  <c r="H47" i="15"/>
  <c r="H50" i="15"/>
  <c r="H51" i="15"/>
  <c r="H52" i="15"/>
  <c r="H53" i="15"/>
  <c r="H54" i="15"/>
  <c r="H55" i="15"/>
  <c r="H56" i="15"/>
  <c r="H57" i="15"/>
  <c r="H58" i="15"/>
  <c r="H31" i="15"/>
  <c r="H30" i="15"/>
  <c r="H29" i="15"/>
  <c r="H28" i="15"/>
  <c r="H23" i="15"/>
  <c r="H24" i="15"/>
  <c r="H25" i="15"/>
  <c r="H26" i="15"/>
  <c r="H27" i="15"/>
  <c r="H12" i="15"/>
  <c r="H13" i="15"/>
  <c r="H14" i="15"/>
  <c r="H15" i="15"/>
  <c r="H16" i="15"/>
  <c r="H17" i="15"/>
  <c r="H18" i="15"/>
  <c r="H19" i="15"/>
  <c r="H20" i="15"/>
  <c r="H2" i="15"/>
  <c r="H3" i="15"/>
  <c r="H4" i="15"/>
  <c r="H5" i="15"/>
  <c r="H6" i="15"/>
  <c r="H7" i="15"/>
  <c r="H8" i="15"/>
  <c r="H9" i="15"/>
  <c r="H10" i="15"/>
  <c r="H48" i="15" l="1"/>
  <c r="K40" i="15" s="1"/>
  <c r="H59" i="15"/>
  <c r="K51" i="15" s="1"/>
  <c r="L95" i="7"/>
  <c r="K41" i="15" l="1"/>
  <c r="K52" i="15"/>
  <c r="K39" i="15"/>
  <c r="K45" i="15"/>
  <c r="K47" i="15"/>
  <c r="K58" i="15"/>
  <c r="K53" i="15"/>
  <c r="K46" i="15"/>
  <c r="K42" i="15"/>
  <c r="K44" i="15"/>
  <c r="K43" i="15"/>
  <c r="K50" i="15"/>
  <c r="K55" i="15"/>
  <c r="K56" i="15"/>
  <c r="K57" i="15"/>
  <c r="K54" i="15"/>
  <c r="M35" i="9"/>
  <c r="N35" i="9"/>
  <c r="O35" i="9"/>
  <c r="P35" i="9"/>
  <c r="Q35" i="9"/>
  <c r="N43" i="7"/>
  <c r="O43" i="7"/>
  <c r="P43" i="7"/>
  <c r="Q43" i="7"/>
  <c r="R43" i="7"/>
  <c r="B43" i="7"/>
  <c r="C43" i="7"/>
  <c r="D43" i="7"/>
  <c r="E43" i="7"/>
  <c r="F43" i="7"/>
  <c r="G43" i="7"/>
  <c r="H43" i="7"/>
  <c r="I43" i="7"/>
  <c r="J43" i="7"/>
  <c r="B75" i="5"/>
  <c r="C75" i="5"/>
  <c r="D75" i="5"/>
  <c r="E75" i="5"/>
  <c r="F75" i="5"/>
  <c r="G75" i="5"/>
  <c r="H75" i="5"/>
  <c r="I75" i="5"/>
  <c r="J75" i="5"/>
  <c r="M75" i="5"/>
  <c r="N75" i="5"/>
  <c r="O75" i="5"/>
  <c r="P75" i="5"/>
  <c r="Q75" i="5"/>
  <c r="B28" i="6"/>
  <c r="C28" i="6"/>
  <c r="D28" i="6"/>
  <c r="E28" i="6"/>
  <c r="F28" i="6"/>
  <c r="G28" i="6"/>
  <c r="H28" i="6"/>
  <c r="I28" i="6"/>
  <c r="J28" i="6"/>
  <c r="M28" i="6"/>
  <c r="N28" i="6"/>
  <c r="O28" i="6"/>
  <c r="P28" i="6"/>
  <c r="Q28" i="6"/>
  <c r="B12" i="8"/>
  <c r="C12" i="8"/>
  <c r="D12" i="8"/>
  <c r="E12" i="8"/>
  <c r="F12" i="8"/>
  <c r="G12" i="8"/>
  <c r="H12" i="8"/>
  <c r="I12" i="8"/>
  <c r="J12" i="8"/>
  <c r="M12" i="8"/>
  <c r="N12" i="8"/>
  <c r="O12" i="8"/>
  <c r="P12" i="8"/>
  <c r="Q12" i="8"/>
  <c r="B35" i="9"/>
  <c r="C35" i="9"/>
  <c r="D35" i="9"/>
  <c r="E35" i="9"/>
  <c r="F35" i="9"/>
  <c r="G35" i="9"/>
  <c r="H35" i="9"/>
  <c r="I35" i="9"/>
  <c r="J35" i="9"/>
  <c r="B56" i="3"/>
  <c r="C56" i="3"/>
  <c r="D56" i="3"/>
  <c r="E56" i="3"/>
  <c r="F56" i="3"/>
  <c r="G56" i="3"/>
  <c r="H56" i="3"/>
  <c r="I56" i="3"/>
  <c r="J56" i="3"/>
  <c r="M58" i="3"/>
  <c r="N58" i="3"/>
  <c r="O58" i="3"/>
  <c r="P58" i="3"/>
  <c r="Q58" i="3"/>
  <c r="B129" i="1"/>
  <c r="C129" i="1"/>
  <c r="D129" i="1"/>
  <c r="E129" i="1"/>
  <c r="F129" i="1"/>
  <c r="G129" i="1"/>
  <c r="H129" i="1"/>
  <c r="I129" i="1"/>
  <c r="J129" i="1"/>
  <c r="K56" i="3" l="1"/>
  <c r="H59" i="3" l="1"/>
  <c r="G59" i="3"/>
  <c r="F59" i="3"/>
  <c r="E59" i="3"/>
  <c r="D59" i="3"/>
  <c r="C59" i="3"/>
  <c r="J59" i="3"/>
  <c r="I59" i="3"/>
  <c r="B59" i="3"/>
</calcChain>
</file>

<file path=xl/sharedStrings.xml><?xml version="1.0" encoding="utf-8"?>
<sst xmlns="http://schemas.openxmlformats.org/spreadsheetml/2006/main" count="1600" uniqueCount="351">
  <si>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</si>
  <si>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</si>
  <si>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</si>
  <si>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</si>
  <si>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</si>
  <si>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</si>
  <si>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</si>
  <si>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</si>
  <si>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</si>
  <si>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Distribution </t>
  </si>
  <si>
    <t>MattiKuusi definition</t>
  </si>
  <si>
    <t>Key: G = global type (e.g. EAIO)
F = Finnish or other related Baltic sea cultures
E = European in general
En = Northern Europe
Ew = Western Europe including North and Latin America
Es = Southern Europe
Ee = Eastern Europe
Eb = The Balkans
A = Sub-Saharan Africa
I = Islamic cultures
O = older Asiatic (Orient) cultures
P = The Pacific area</t>
  </si>
  <si>
    <t>Nature draws more than ten oxen</t>
  </si>
  <si>
    <t>Kin selection, direct reciprocity</t>
  </si>
  <si>
    <t>C1a X's basic nature / character will be unchanged; characteristics will not change</t>
  </si>
  <si>
    <t xml:space="preserve">Once a thief, always a thief </t>
  </si>
  <si>
    <t>Direct  reciprocity</t>
  </si>
  <si>
    <t>Fair words and foul deeds</t>
  </si>
  <si>
    <t>Better to be than to seem good</t>
  </si>
  <si>
    <t xml:space="preserve">Great minds think alike </t>
  </si>
  <si>
    <t>He that serves a community is controlled by everyone, rewarded by none</t>
  </si>
  <si>
    <t>Generalised reciprocity, direct reciprocity, indirect reciprocity</t>
  </si>
  <si>
    <t>Good fences make good neighbours</t>
  </si>
  <si>
    <t>Indirect reciprocity, direct reciprocity</t>
  </si>
  <si>
    <t>C1d X will preserve X's habits and customs</t>
  </si>
  <si>
    <t xml:space="preserve">Look before you leap, for snakes among sweet flowers do creep </t>
  </si>
  <si>
    <t>Better the devil you know than the devil you don't</t>
  </si>
  <si>
    <t>CGS, direct reciprocity</t>
  </si>
  <si>
    <t>C2b X-sowing or -material will correspond to X-yields</t>
  </si>
  <si>
    <t>When a friend asks there is no tomorrow</t>
  </si>
  <si>
    <t>Indirect reciprocity</t>
  </si>
  <si>
    <t xml:space="preserve">Joy shared, joy doubled; sorrow shared, sorrow halved </t>
  </si>
  <si>
    <t>C2c X-action or -work will lead to X-result, -wage, -punishment or -consequence</t>
  </si>
  <si>
    <t>Divide and conquer</t>
  </si>
  <si>
    <t xml:space="preserve">E I </t>
  </si>
  <si>
    <t>CGS, indirect reciprocity, direct reciprocity</t>
  </si>
  <si>
    <t>Better give than take</t>
  </si>
  <si>
    <t>EI</t>
  </si>
  <si>
    <t>CGS,  indirect reciprocity, direct reciprocity</t>
  </si>
  <si>
    <t>C4a a small thing or one single thing cannot become great; the individual is insignificant to the whole</t>
  </si>
  <si>
    <t>A good liar needs a good memory</t>
  </si>
  <si>
    <t>CGS, Generalised reciprocity, direct reciprocity, indirect reciprocity</t>
  </si>
  <si>
    <t>C4a small thing or one single thing cannot become great; the individual is insignificant to the whole</t>
  </si>
  <si>
    <t>EIO</t>
  </si>
  <si>
    <t>Extremes are dangerous</t>
  </si>
  <si>
    <t>Keep the golden mean / Keep in the middle of the road</t>
  </si>
  <si>
    <t>CGS</t>
  </si>
  <si>
    <t>Forgive and forget</t>
  </si>
  <si>
    <t>E O</t>
  </si>
  <si>
    <t>indirect reciprocity, generalised reciprocity</t>
  </si>
  <si>
    <t>C2f X is needed to eliminate X</t>
  </si>
  <si>
    <t>Who breaks pays</t>
  </si>
  <si>
    <t>EO</t>
  </si>
  <si>
    <t>direct reciprocity, generalised reciprocity</t>
  </si>
  <si>
    <t>C4c from a little comes much; from a small beginning or trifle comes great damage</t>
  </si>
  <si>
    <t>One body is no body</t>
  </si>
  <si>
    <t>It take all sorts to make a world</t>
  </si>
  <si>
    <t>generalised reciprocity, indirect reciprocity, direct reciprocity</t>
  </si>
  <si>
    <t>East west, home's best</t>
  </si>
  <si>
    <t xml:space="preserve">CGS </t>
  </si>
  <si>
    <t>Repay good for evil / Forgive and forget</t>
  </si>
  <si>
    <t>Rats desert a sinking ship</t>
  </si>
  <si>
    <t>C4d one thing sets many or all in motion, gets them into trouble</t>
  </si>
  <si>
    <t>No man is an island</t>
  </si>
  <si>
    <t>Ew</t>
  </si>
  <si>
    <t>generlised reciprocity, indirect reciprocity, direct reciprocity</t>
  </si>
  <si>
    <t>Nature surpasses nurture</t>
  </si>
  <si>
    <t>EW</t>
  </si>
  <si>
    <t>You must take the bad with the good / You must take the rough with the smooth</t>
  </si>
  <si>
    <t>Ew Es</t>
  </si>
  <si>
    <t>C4g an insignificant X cannot result in a great Y</t>
  </si>
  <si>
    <t>A good neighbour at hand is better than a brother far away</t>
  </si>
  <si>
    <t>Ew OA</t>
  </si>
  <si>
    <t>C5b recognizing Y by X</t>
  </si>
  <si>
    <t>Curiosity killed the cat</t>
  </si>
  <si>
    <t>EwA</t>
  </si>
  <si>
    <t>Opinion governs all</t>
  </si>
  <si>
    <t>EwEs</t>
  </si>
  <si>
    <t>C5c generalizing presumptions or suspicions; once...always / one...all</t>
  </si>
  <si>
    <t>A lie begets a lie</t>
  </si>
  <si>
    <t>EwO</t>
  </si>
  <si>
    <t>C5e misleading signals</t>
  </si>
  <si>
    <t>One rotten apple will spoil the whole barrel</t>
  </si>
  <si>
    <t>F E</t>
  </si>
  <si>
    <t xml:space="preserve">No man is indispensable </t>
  </si>
  <si>
    <t>F E A</t>
  </si>
  <si>
    <t>Many hands make light work</t>
  </si>
  <si>
    <t>F E A P</t>
  </si>
  <si>
    <t>CGS, Generalised reciprocity, direct reciprocity</t>
  </si>
  <si>
    <t>Charity begins at home</t>
  </si>
  <si>
    <t>F E I</t>
  </si>
  <si>
    <t>C6b external or internal -- the deceptiveness of beauty</t>
  </si>
  <si>
    <t>Honesty is the best policy</t>
  </si>
  <si>
    <t>F E I O</t>
  </si>
  <si>
    <t>First think and then speak</t>
  </si>
  <si>
    <t>F E I O P</t>
  </si>
  <si>
    <t>C6c everything is not as it appears; the deceptiveness of identifying marks</t>
  </si>
  <si>
    <t>Lies have short legs (wings)</t>
  </si>
  <si>
    <t>F En A</t>
  </si>
  <si>
    <t>CGS, generalised reciprocity, indirect reciprocity, direct reciprocity</t>
  </si>
  <si>
    <t>Honour to whom honour is due / A good cat deserves a good rat</t>
  </si>
  <si>
    <t>FE</t>
  </si>
  <si>
    <t>D1c natural differences between phenomena / individuals</t>
  </si>
  <si>
    <t>Kin selection, CGS, Generalised reciprocity, direct reciprocity</t>
  </si>
  <si>
    <t>One for all and all for one</t>
  </si>
  <si>
    <t>Good words break no bones</t>
  </si>
  <si>
    <t>Everything is worth its price / You get what you pay for</t>
  </si>
  <si>
    <t>D3h insatiable greed leads to disappointment</t>
  </si>
  <si>
    <t>One flower makes no garland / One man does not make a team</t>
  </si>
  <si>
    <t>FEAO</t>
  </si>
  <si>
    <t>Two heads are better than one</t>
  </si>
  <si>
    <t>D3i moderation is best &gt; overeating is bad for your health</t>
  </si>
  <si>
    <t>What you have given will be a shield trl.</t>
  </si>
  <si>
    <t>E1g the same origins / values / basic rights shared by human beings and nature</t>
  </si>
  <si>
    <t>Like begets like</t>
  </si>
  <si>
    <t>FEAOP</t>
  </si>
  <si>
    <t>Kin selection, CGS, direct reciprocity</t>
  </si>
  <si>
    <t>FEI</t>
  </si>
  <si>
    <t>The world is a wide parish /People are the same everywhere /</t>
  </si>
  <si>
    <t>Hasty climbers have sudden falls</t>
  </si>
  <si>
    <t>E1j the wisdom of the 'middle road', avoidance of exaggerations and extremes, compromise is best</t>
  </si>
  <si>
    <t>Better be alone than in bad company</t>
  </si>
  <si>
    <t>Honey catches more flies than vinegar</t>
  </si>
  <si>
    <t>Truth will out</t>
  </si>
  <si>
    <t>F1b honesty will be rewarded &gt; evil, sin or deceit will be put to shame, will be punished</t>
  </si>
  <si>
    <t>Custom is a second nature</t>
  </si>
  <si>
    <t>FEIO</t>
  </si>
  <si>
    <t>A honey tongue, a heart of gall</t>
  </si>
  <si>
    <t>No rose without a thorn</t>
  </si>
  <si>
    <t>Generalised reciprocity, direct reciprocit</t>
  </si>
  <si>
    <t>Like father like son</t>
  </si>
  <si>
    <t xml:space="preserve">Claw me and I'll claw you </t>
  </si>
  <si>
    <t>F2C egotism, self-conceit and empty boasting</t>
  </si>
  <si>
    <t>All truth must not be told at all times</t>
  </si>
  <si>
    <t>G1a family solidarity -- lack of family solidarity</t>
  </si>
  <si>
    <t>Cobbler, stick to your last</t>
  </si>
  <si>
    <t>You cannot wash charcoal white</t>
  </si>
  <si>
    <t>FEIOP</t>
  </si>
  <si>
    <t>G2a an individual matures under certain conditions; a child is raised to be like its parents</t>
  </si>
  <si>
    <t>One swallow doesn’t make a summer</t>
  </si>
  <si>
    <t>A wolf in sheep's clothing</t>
  </si>
  <si>
    <t>Plenty is no dainty / Too much pudding may choke a dog</t>
  </si>
  <si>
    <t>G2a a child is raised to be like its parents</t>
  </si>
  <si>
    <t>Give a clown your finger and he'll take your whole hand</t>
  </si>
  <si>
    <t>FEIP</t>
  </si>
  <si>
    <t>H1e conforming or assimilating to the company one keeps</t>
  </si>
  <si>
    <t>Fire is the test of gold, adversity of friendship</t>
  </si>
  <si>
    <t>FEO</t>
  </si>
  <si>
    <t>H1f ethnocentrism; being attracted to people like oneself; dislike of those who are different</t>
  </si>
  <si>
    <t>He that will lie will steal</t>
  </si>
  <si>
    <t>Appearances are deceptive</t>
  </si>
  <si>
    <t>The sun will shine on our side of the fence</t>
  </si>
  <si>
    <t>H1g norms and social pressure, conforming to one's community or group</t>
  </si>
  <si>
    <t>My home is my castle</t>
  </si>
  <si>
    <t>Kin selection</t>
  </si>
  <si>
    <t>Do as you would be done by</t>
  </si>
  <si>
    <t>H2a solitude and autocracy are the best &gt; cooperation, working together, co-ownership will impoverish</t>
  </si>
  <si>
    <t>Two dogs fight for a bone, and a third runs away with it</t>
  </si>
  <si>
    <t>Speak the truth and shame the devil</t>
  </si>
  <si>
    <t>FEw</t>
  </si>
  <si>
    <t>H2b ownership and self-sufficiency &gt; dependence on others</t>
  </si>
  <si>
    <t>As you sow you shall mow</t>
  </si>
  <si>
    <t>H2c one's own profit and own troubles come first</t>
  </si>
  <si>
    <t>He that sows the wind will reap the whirlwind</t>
  </si>
  <si>
    <t>As you make your bed, so must you lie</t>
  </si>
  <si>
    <t>H3a solidarity to one's own people</t>
  </si>
  <si>
    <t>One nail drives another</t>
  </si>
  <si>
    <t>One hand will not clasp / It takes two to tango</t>
  </si>
  <si>
    <t>H3b one /few are powerless or unable to compete; insecurity of one/few</t>
  </si>
  <si>
    <t>The frog burst when it tried to make itself as big as a bull</t>
  </si>
  <si>
    <t>CGS, generalised reciprocity, indirect reciprocity</t>
  </si>
  <si>
    <t>A little more breaks the horse's back</t>
  </si>
  <si>
    <t>He that steals an egg will steal an ox</t>
  </si>
  <si>
    <t>Sheep follow sheep</t>
  </si>
  <si>
    <t>H3c common profits, joy, sorrow and dangers in a community</t>
  </si>
  <si>
    <t>A bug in the butter</t>
  </si>
  <si>
    <t>It is soon apparent which trees will bear fruit</t>
  </si>
  <si>
    <t>H3d those persons close to self or in same household should not be hurt</t>
  </si>
  <si>
    <t xml:space="preserve">The eye is the mirror of the soul </t>
  </si>
  <si>
    <t>H3g one should mind one's own business; should not interfere in other people's business</t>
  </si>
  <si>
    <t>Beware of a silent dog and still water</t>
  </si>
  <si>
    <t>H3h an individual is insignificant from the viewpoint of the community</t>
  </si>
  <si>
    <t>All that glitters is not gold</t>
  </si>
  <si>
    <t>H3i rejection of outsiders and vagabonds, exclusion from the community</t>
  </si>
  <si>
    <t xml:space="preserve">All the fingers are not alike </t>
  </si>
  <si>
    <t xml:space="preserve">h4b one's own home or home district is the best, the dearest, the safest and familiar </t>
  </si>
  <si>
    <t>Every man to his trade</t>
  </si>
  <si>
    <t>H4d strange or distant is more valued than familiar -- but strange will be a disappointment</t>
  </si>
  <si>
    <t>All covet, all lose</t>
  </si>
  <si>
    <t>One's eyes are bigger than one's belly</t>
  </si>
  <si>
    <t xml:space="preserve">Ill got, ill spent </t>
  </si>
  <si>
    <t>H5c the value of generosity, empathy</t>
  </si>
  <si>
    <t xml:space="preserve">Confession is the first step to repentance </t>
  </si>
  <si>
    <t>Self-praise is no praise</t>
  </si>
  <si>
    <t>Blood is thicker than water</t>
  </si>
  <si>
    <t>H5d reciprocity, the way one treats other people predicts one's own treatment</t>
  </si>
  <si>
    <t>A bad bird, a bad egg.</t>
  </si>
  <si>
    <t>Kit after kind</t>
  </si>
  <si>
    <t>The apple never falls far from the tree</t>
  </si>
  <si>
    <t>A man is known by the company he keeps</t>
  </si>
  <si>
    <t>H6a the value of a friend -- significance of an enemy</t>
  </si>
  <si>
    <t>Birds of a feather flock together</t>
  </si>
  <si>
    <t>He that lies down with dogs must rise up with fleas</t>
  </si>
  <si>
    <t>H6b a friend's unreliability, the rarity of a real friend, marks of a real friend</t>
  </si>
  <si>
    <t>When in Rome do as the romans do</t>
  </si>
  <si>
    <t>H6d the value, risks and norms of neighborliness</t>
  </si>
  <si>
    <t>Dry bread at home is better than roast meat abroad</t>
  </si>
  <si>
    <t>H7a a disagreement or dispute between two / among many : third party</t>
  </si>
  <si>
    <t>Union is strength</t>
  </si>
  <si>
    <t>H7b an aggressive or provocative person will be the object of aggression</t>
  </si>
  <si>
    <t>United we stand</t>
  </si>
  <si>
    <t>H7h readiness to conciliate, compromise pays</t>
  </si>
  <si>
    <t>A crow will never peck out a crow’s eyes.</t>
  </si>
  <si>
    <t>kin selection</t>
  </si>
  <si>
    <t>H7k peace and agreement</t>
  </si>
  <si>
    <t>direct reciprocity</t>
  </si>
  <si>
    <t>H7k peace and agreement &gt; war, hatred and conflict</t>
  </si>
  <si>
    <t>One good turn deserves another</t>
  </si>
  <si>
    <t>H7m unwillingness to forgive, revenge - being appeased, conciliated</t>
  </si>
  <si>
    <t>He falls himself that digs another's pit</t>
  </si>
  <si>
    <t>J1a the power of the word; good and bad words</t>
  </si>
  <si>
    <t>What is sauce for the goose is sauce for the gander</t>
  </si>
  <si>
    <t>A good friend is better than a near relation</t>
  </si>
  <si>
    <t>A friend in need is a friend indeed</t>
  </si>
  <si>
    <t>J1b taciturnity, reflection, consideration of every word</t>
  </si>
  <si>
    <t>Tit for tat</t>
  </si>
  <si>
    <t>J1d openheartedness, the need to talk, concealment</t>
  </si>
  <si>
    <t>Eye for an eye and tooth for a tooth</t>
  </si>
  <si>
    <t>J1e the rapid spread and exaggeration of messages and rumours</t>
  </si>
  <si>
    <t>Words cut more than swords</t>
  </si>
  <si>
    <t>J1i promises and keeping one's promises</t>
  </si>
  <si>
    <t>Walls have ears</t>
  </si>
  <si>
    <t>J1g silence or secrecy pays &gt; talk is risky</t>
  </si>
  <si>
    <t>There's safety in numbers</t>
  </si>
  <si>
    <t>J1k the truth and those who tell the truth</t>
  </si>
  <si>
    <t>When the need is highest, help is nearest</t>
  </si>
  <si>
    <t xml:space="preserve">G </t>
  </si>
  <si>
    <t>J1n - caution and the prudence of listening</t>
  </si>
  <si>
    <t>A leopard cannot change his spots</t>
  </si>
  <si>
    <t>Kin selection, CGS</t>
  </si>
  <si>
    <t>K1e strategies for the treatment of subordinates or employees; persuasion pays</t>
  </si>
  <si>
    <t>A: cheat deterence</t>
  </si>
  <si>
    <t>Large streams from little fountains flow</t>
  </si>
  <si>
    <t>L1d the identification and treatment of a thief or another criminal</t>
  </si>
  <si>
    <t>C: Tit for tat (TFT)</t>
  </si>
  <si>
    <t xml:space="preserve">A small spark may make a great fire </t>
  </si>
  <si>
    <t>L2A business and bargaining</t>
  </si>
  <si>
    <t>D: Tit for two tats (TFTT)</t>
  </si>
  <si>
    <t>A promise is a debt / My word is my bond</t>
  </si>
  <si>
    <t>generalised reciprocity, indirect reciprocity</t>
  </si>
  <si>
    <t>E: Conformity</t>
  </si>
  <si>
    <t>If two families keep a boat, it leaks</t>
  </si>
  <si>
    <t>G except sub Saharan Africa</t>
  </si>
  <si>
    <t>M1b dangerous situations should be anticipated</t>
  </si>
  <si>
    <t>F: reputation</t>
  </si>
  <si>
    <t>The sun shines upon all alike</t>
  </si>
  <si>
    <t>Global except Islamic cultures</t>
  </si>
  <si>
    <t>M4c fearfulness paralyses or distorts perception</t>
  </si>
  <si>
    <t>G: nepotism</t>
  </si>
  <si>
    <t>We are all Adam's children</t>
  </si>
  <si>
    <t>M7g festivals and feasts</t>
  </si>
  <si>
    <t>H: pay it forward</t>
  </si>
  <si>
    <t>One finger gashed - all the fingers are covered with blood</t>
  </si>
  <si>
    <t>M9d practical work and exercise train masters</t>
  </si>
  <si>
    <t>I: altruistic punishment</t>
  </si>
  <si>
    <t>We are all in the same boat</t>
  </si>
  <si>
    <t>Global except sub-Saharan Africa</t>
  </si>
  <si>
    <t>T1e an overdue, late start, aid or advice will get X into trouble / is worthless</t>
  </si>
  <si>
    <t>A faithful friend is a strong defence</t>
  </si>
  <si>
    <t>OEwEs</t>
  </si>
  <si>
    <t>T3c trusting in the future, preparing for the future, dreaming, optimism or pessimism</t>
  </si>
  <si>
    <t>Distribution</t>
  </si>
  <si>
    <t xml:space="preserve">DR </t>
  </si>
  <si>
    <t>IR</t>
  </si>
  <si>
    <t>GR</t>
  </si>
  <si>
    <t>KS</t>
  </si>
  <si>
    <t>K1j wrong and right social order; status and status symbols</t>
  </si>
  <si>
    <t>b</t>
  </si>
  <si>
    <t>Global</t>
  </si>
  <si>
    <t>SS Africa</t>
  </si>
  <si>
    <t>Direct , indirect, generalised reciprocity</t>
  </si>
  <si>
    <t>CGS, indirect and generalised reciprocity</t>
  </si>
  <si>
    <t>CGS, direct, indirect and generalised reciprocity</t>
  </si>
  <si>
    <t>They are welcome that bring the door open</t>
  </si>
  <si>
    <t>CGS,  indirect reciprocity, generalised reciprocity</t>
  </si>
  <si>
    <t>generalised reciprocity, direct reciprocity</t>
  </si>
  <si>
    <t>Direct reciprocity</t>
  </si>
  <si>
    <t>CGS, generalised reciprocity, direct reciprocity</t>
  </si>
  <si>
    <t>Generalised reciprocity, direct reciprocity</t>
  </si>
  <si>
    <t>Generalised reciprocity, indirect reciprocity</t>
  </si>
  <si>
    <t>CGS,Generalised reciprocity, direct reciprocity, indirect reciprocity</t>
  </si>
  <si>
    <t xml:space="preserve"> Generalised reciprocity, direct reciprocity</t>
  </si>
  <si>
    <t xml:space="preserve"> Generalised reciprocity, direct reciprocity, indirect reciprocity</t>
  </si>
  <si>
    <t>CGS,  indirect reciprocity, direct reciprocity, generalised reciprocity</t>
  </si>
  <si>
    <t>DR</t>
  </si>
  <si>
    <t>CGS , KS</t>
  </si>
  <si>
    <t>% of whole</t>
  </si>
  <si>
    <t>Total numbers</t>
  </si>
  <si>
    <t>Older Asiatic</t>
  </si>
  <si>
    <t>Islamic Cultures</t>
  </si>
  <si>
    <t>Finnish +</t>
  </si>
  <si>
    <t>Wider Europe</t>
  </si>
  <si>
    <t>An eye for an eye…</t>
  </si>
  <si>
    <t>Do unto others as you…</t>
  </si>
  <si>
    <t>When in Rome</t>
  </si>
  <si>
    <t>…friends in high places</t>
  </si>
  <si>
    <t>Like father, like son</t>
  </si>
  <si>
    <t>…reap what you sow</t>
  </si>
  <si>
    <t>Revenge is sweet</t>
  </si>
  <si>
    <t>total</t>
  </si>
  <si>
    <t>One bad apple spoils…</t>
  </si>
  <si>
    <t>Once a thief…</t>
  </si>
  <si>
    <t>One swallow does not make…</t>
  </si>
  <si>
    <t>Don’t bite the hand…</t>
  </si>
  <si>
    <t>Silence is golden</t>
  </si>
  <si>
    <t>All for one and one…</t>
  </si>
  <si>
    <t>End justifies the means</t>
  </si>
  <si>
    <t>Once a thief always a thief,</t>
  </si>
  <si>
    <t>Honey catches more flies than</t>
  </si>
  <si>
    <t>MKDB</t>
  </si>
  <si>
    <t>Set One</t>
  </si>
  <si>
    <t>Set Two</t>
  </si>
  <si>
    <t>Honour to whom honour is due</t>
  </si>
  <si>
    <t>As you sow you shall…</t>
  </si>
  <si>
    <t>As you make your bed</t>
  </si>
  <si>
    <t>Total</t>
  </si>
  <si>
    <t>%</t>
  </si>
  <si>
    <t>Yes</t>
  </si>
  <si>
    <t>No</t>
  </si>
  <si>
    <t>Mapped to MKDB classes</t>
  </si>
  <si>
    <t>Proverbs from Matti Kuusi that reflect evolutionary behaviours</t>
  </si>
  <si>
    <t>Proverbs with global distribution</t>
  </si>
  <si>
    <t>Proverbs found in older Asiatic region</t>
  </si>
  <si>
    <t>Proverbs found in Islamic cultures</t>
  </si>
  <si>
    <t>Proverbs found in Wider Europe</t>
  </si>
  <si>
    <t>Proverbs found in Finnish region</t>
  </si>
  <si>
    <t xml:space="preserve">Evolutionary Mechanisms </t>
  </si>
  <si>
    <t>Proverbs found in Sub Saharan Africa</t>
  </si>
  <si>
    <t>A/1: cheat deterence</t>
  </si>
  <si>
    <t>B/2: honesty</t>
  </si>
  <si>
    <t>C/3: Tit for tat (TFT)</t>
  </si>
  <si>
    <t>D/4: Tit for two tats (TFTT)</t>
  </si>
  <si>
    <t>E/5: conformism</t>
  </si>
  <si>
    <t>F/6: reputation</t>
  </si>
  <si>
    <t>G/7: nepotism</t>
  </si>
  <si>
    <t>H/8: pay it forward</t>
  </si>
  <si>
    <t>I/9: altruistic punishment</t>
  </si>
  <si>
    <t>Evolutionary behavours used to associate proverbs with behaviours</t>
  </si>
  <si>
    <t>Evolutionary Mechanisms</t>
  </si>
  <si>
    <t>Cultural Group Selection</t>
  </si>
  <si>
    <t>Generlised reciprocity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</si>
</sst>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59595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 (Body)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869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164" fontId="0" fillId="0" borderId="0" xfId="0" applyNumberFormat="1"/>
    <xf numFmtId="0" fontId="7" fillId="0" borderId="0" xfId="0" applyFont="1" applyAlignment="1">
      <alignment horizontal="center" vertical="center" readingOrder="1"/>
    </xf>
    <xf numFmtId="0" fontId="6" fillId="0" borderId="0" xfId="0" applyFont="1"/>
    <xf numFmtId="0" fontId="8" fillId="0" borderId="0" xfId="0" applyFont="1"/>
    <xf numFmtId="0" fontId="9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BD-490F-8D84-5D97821A41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BD-490F-8D84-5D97821A41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BD-490F-8D84-5D97821A41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BD-490F-8D84-5D97821A41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EBD-490F-8D84-5D97821A41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EBD-490F-8D84-5D97821A41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EBD-490F-8D84-5D97821A41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EBD-490F-8D84-5D97821A419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EBD-490F-8D84-5D97821A41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'Proverbs isolated from MKDB'!$B$128:$J$128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'Proverbs isolated from MKDB'!$B$129:$J$129</c:f>
              <c:numCache>
                <c:formatCode>General</c:formatCode>
                <c:ptCount val="9"/>
                <c:pt idx="0">
                  <c:v>40</c:v>
                </c:pt>
                <c:pt idx="1">
                  <c:v>28</c:v>
                </c:pt>
                <c:pt idx="2">
                  <c:v>38</c:v>
                </c:pt>
                <c:pt idx="3">
                  <c:v>39</c:v>
                </c:pt>
                <c:pt idx="4">
                  <c:v>48</c:v>
                </c:pt>
                <c:pt idx="5">
                  <c:v>18</c:v>
                </c:pt>
                <c:pt idx="6">
                  <c:v>19</c:v>
                </c:pt>
                <c:pt idx="7">
                  <c:v>32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C-0B4C-8822-67609FC36FE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A19-8F45-AA9C-7843C30FA4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A19-8F45-AA9C-7843C30FA4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A19-8F45-AA9C-7843C30FA4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A19-8F45-AA9C-7843C30FA4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A19-8F45-AA9C-7843C30FA4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A19-8F45-AA9C-7843C30FA4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A19-8F45-AA9C-7843C30FA4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A19-8F45-AA9C-7843C30FA42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A19-8F45-AA9C-7843C30FA4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'Wider Europe'!$B$74:$J$74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'Wider Europe'!$B$75:$J$75</c:f>
              <c:numCache>
                <c:formatCode>General</c:formatCode>
                <c:ptCount val="9"/>
                <c:pt idx="0">
                  <c:v>26</c:v>
                </c:pt>
                <c:pt idx="1">
                  <c:v>19</c:v>
                </c:pt>
                <c:pt idx="2">
                  <c:v>23</c:v>
                </c:pt>
                <c:pt idx="3">
                  <c:v>24</c:v>
                </c:pt>
                <c:pt idx="4">
                  <c:v>26</c:v>
                </c:pt>
                <c:pt idx="5">
                  <c:v>9</c:v>
                </c:pt>
                <c:pt idx="6">
                  <c:v>7</c:v>
                </c:pt>
                <c:pt idx="7">
                  <c:v>17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4-C647-93FA-1C3CFA1B94A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251-0944-9044-7C975A040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251-0944-9044-7C975A0400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251-0944-9044-7C975A0400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251-0944-9044-7C975A0400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251-0944-9044-7C975A040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'Wider Europe'!$M$74:$Q$74</c:f>
              <c:strCache>
                <c:ptCount val="5"/>
                <c:pt idx="0">
                  <c:v>CGS</c:v>
                </c:pt>
                <c:pt idx="1">
                  <c:v>DR </c:v>
                </c:pt>
                <c:pt idx="2">
                  <c:v>IR</c:v>
                </c:pt>
                <c:pt idx="3">
                  <c:v>GR</c:v>
                </c:pt>
                <c:pt idx="4">
                  <c:v>KS</c:v>
                </c:pt>
              </c:strCache>
            </c:strRef>
          </c:cat>
          <c:val>
            <c:numRef>
              <c:f>'Wider Europe'!$M$75:$Q$75</c:f>
              <c:numCache>
                <c:formatCode>General</c:formatCode>
                <c:ptCount val="5"/>
                <c:pt idx="0">
                  <c:v>35</c:v>
                </c:pt>
                <c:pt idx="1">
                  <c:v>50</c:v>
                </c:pt>
                <c:pt idx="2">
                  <c:v>32</c:v>
                </c:pt>
                <c:pt idx="3">
                  <c:v>40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1-2544-B8F8-9719974A09A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154-B74C-B65C-C45197A3EA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154-B74C-B65C-C45197A3EA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154-B74C-B65C-C45197A3EA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154-B74C-B65C-C45197A3EA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154-B74C-B65C-C45197A3EA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154-B74C-B65C-C45197A3EA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154-B74C-B65C-C45197A3EA3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154-B74C-B65C-C45197A3EA3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154-B74C-B65C-C45197A3EA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'Finnish+'!$B$42:$J$42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'Finnish+'!$B$43:$J$43</c:f>
              <c:numCache>
                <c:formatCode>General</c:formatCode>
                <c:ptCount val="9"/>
                <c:pt idx="0">
                  <c:v>16</c:v>
                </c:pt>
                <c:pt idx="1">
                  <c:v>13</c:v>
                </c:pt>
                <c:pt idx="2">
                  <c:v>11</c:v>
                </c:pt>
                <c:pt idx="3">
                  <c:v>11</c:v>
                </c:pt>
                <c:pt idx="4">
                  <c:v>15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2-7740-8D14-4D650F001AC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AF-3E42-B584-23D3361A45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AF-3E42-B584-23D3361A45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4AF-3E42-B584-23D3361A45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4AF-3E42-B584-23D3361A45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4AF-3E42-B584-23D3361A45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'Finnish+'!$N$42:$R$42</c:f>
              <c:strCache>
                <c:ptCount val="5"/>
                <c:pt idx="0">
                  <c:v>CGS</c:v>
                </c:pt>
                <c:pt idx="1">
                  <c:v>DR </c:v>
                </c:pt>
                <c:pt idx="2">
                  <c:v>IR</c:v>
                </c:pt>
                <c:pt idx="3">
                  <c:v>GR</c:v>
                </c:pt>
                <c:pt idx="4">
                  <c:v>KS</c:v>
                </c:pt>
              </c:strCache>
            </c:strRef>
          </c:cat>
          <c:val>
            <c:numRef>
              <c:f>'Finnish+'!$N$43:$R$43</c:f>
              <c:numCache>
                <c:formatCode>General</c:formatCode>
                <c:ptCount val="5"/>
                <c:pt idx="0">
                  <c:v>23</c:v>
                </c:pt>
                <c:pt idx="1">
                  <c:v>34</c:v>
                </c:pt>
                <c:pt idx="2">
                  <c:v>18</c:v>
                </c:pt>
                <c:pt idx="3">
                  <c:v>23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1-7547-96F3-9B550AFF14A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Set one </a:t>
            </a:r>
            <a:r>
              <a:rPr lang="en-GB" sz="1400" b="1" i="0" u="none" strike="noStrike" cap="all" baseline="0">
                <a:effectLst/>
              </a:rPr>
              <a:t>Relative Frequencies 1941-1945</a:t>
            </a:r>
            <a:r>
              <a:rPr lang="en-GB" sz="1400" b="1" i="0" u="none" strike="noStrike" cap="all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nGram!$G$2:$G$10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nGram!$H$2:$H$10</c:f>
              <c:numCache>
                <c:formatCode>General</c:formatCode>
                <c:ptCount val="9"/>
                <c:pt idx="0">
                  <c:v>1.2784999999999999E-6</c:v>
                </c:pt>
                <c:pt idx="1">
                  <c:v>1.0924099999999999E-5</c:v>
                </c:pt>
                <c:pt idx="2">
                  <c:v>1.83939E-5</c:v>
                </c:pt>
                <c:pt idx="3">
                  <c:v>5.3921999999999998E-6</c:v>
                </c:pt>
                <c:pt idx="4">
                  <c:v>6.9332E-6</c:v>
                </c:pt>
                <c:pt idx="5">
                  <c:v>8.4894000000000004E-6</c:v>
                </c:pt>
                <c:pt idx="6">
                  <c:v>3.6550000000000004E-7</c:v>
                </c:pt>
                <c:pt idx="7">
                  <c:v>8.4329999999999993E-7</c:v>
                </c:pt>
                <c:pt idx="8">
                  <c:v>6.2450000000000001E-7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A16-1E45-B19A-8B56D0E4C2D3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16-1E45-B19A-8B56D0E4C2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A16-1E45-B19A-8B56D0E4C2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A16-1E45-B19A-8B56D0E4C2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A16-1E45-B19A-8B56D0E4C2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A16-1E45-B19A-8B56D0E4C2D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A16-1E45-B19A-8B56D0E4C2D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A16-1E45-B19A-8B56D0E4C2D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1A16-1E45-B19A-8B56D0E4C2D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1A16-1E45-B19A-8B56D0E4C2D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val>
            <c:numRef>
              <c:f>nGram!$H$2:$H$10</c:f>
              <c:numCache>
                <c:formatCode>General</c:formatCode>
                <c:ptCount val="9"/>
                <c:pt idx="0">
                  <c:v>1.2784999999999999E-6</c:v>
                </c:pt>
                <c:pt idx="1">
                  <c:v>1.0924099999999999E-5</c:v>
                </c:pt>
                <c:pt idx="2">
                  <c:v>1.83939E-5</c:v>
                </c:pt>
                <c:pt idx="3">
                  <c:v>5.3921999999999998E-6</c:v>
                </c:pt>
                <c:pt idx="4">
                  <c:v>6.9332E-6</c:v>
                </c:pt>
                <c:pt idx="5">
                  <c:v>8.4894000000000004E-6</c:v>
                </c:pt>
                <c:pt idx="6">
                  <c:v>3.6550000000000004E-7</c:v>
                </c:pt>
                <c:pt idx="7">
                  <c:v>8.4329999999999993E-7</c:v>
                </c:pt>
                <c:pt idx="8">
                  <c:v>6.2450000000000001E-7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A16-1E45-B19A-8B56D0E4C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Set Two Relative Frequencies 1941-1945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57-B34D-8341-DA2B6D9D1D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0014-D64B-848D-9E0F31E4EF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57-B34D-8341-DA2B6D9D1D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557-B34D-8341-DA2B6D9D1D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557-B34D-8341-DA2B6D9D1D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557-B34D-8341-DA2B6D9D1D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557-B34D-8341-DA2B6D9D1DF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557-B34D-8341-DA2B6D9D1DF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0014-D64B-848D-9E0F31E4EF26}"/>
              </c:ext>
            </c:extLst>
          </c:dPt>
          <c:dLbls>
            <c:dLbl>
              <c:idx val="1"/>
              <c:layout>
                <c:manualLayout>
                  <c:x val="1.7429193899782137E-2"/>
                  <c:y val="2.48447204968944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014-D64B-848D-9E0F31E4EF26}"/>
                </c:ext>
              </c:extLst>
            </c:dLbl>
            <c:dLbl>
              <c:idx val="8"/>
              <c:layout>
                <c:manualLayout>
                  <c:x val="-2.4691358024691412E-2"/>
                  <c:y val="4.96894409937888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14-D64B-848D-9E0F31E4EF2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nGram!$G$12:$G$20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nGram!$H$12:$H$20</c:f>
              <c:numCache>
                <c:formatCode>General</c:formatCode>
                <c:ptCount val="9"/>
                <c:pt idx="0">
                  <c:v>1.9000000000000001E-8</c:v>
                </c:pt>
                <c:pt idx="1">
                  <c:v>2.4720000000000004E-7</c:v>
                </c:pt>
                <c:pt idx="2">
                  <c:v>4.9129E-6</c:v>
                </c:pt>
                <c:pt idx="3">
                  <c:v>8.9970000000000004E-7</c:v>
                </c:pt>
                <c:pt idx="4">
                  <c:v>3.9311999999999997E-6</c:v>
                </c:pt>
                <c:pt idx="5">
                  <c:v>4.9150999999999997E-6</c:v>
                </c:pt>
                <c:pt idx="6">
                  <c:v>4.7934999999999991E-6</c:v>
                </c:pt>
                <c:pt idx="7">
                  <c:v>4.0356E-6</c:v>
                </c:pt>
                <c:pt idx="8">
                  <c:v>1.966E-7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014-D64B-848D-9E0F31E4EF2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557-B34D-8341-DA2B6D9D1D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557-B34D-8341-DA2B6D9D1D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557-B34D-8341-DA2B6D9D1D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4557-B34D-8341-DA2B6D9D1D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4557-B34D-8341-DA2B6D9D1D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4557-B34D-8341-DA2B6D9D1D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4557-B34D-8341-DA2B6D9D1DF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4557-B34D-8341-DA2B6D9D1DF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4557-B34D-8341-DA2B6D9D1DF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nGram!$G$2:$G$10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nGram!$H$2:$H$10</c:f>
              <c:numCache>
                <c:formatCode>General</c:formatCode>
                <c:ptCount val="9"/>
                <c:pt idx="0">
                  <c:v>1.2784999999999999E-6</c:v>
                </c:pt>
                <c:pt idx="1">
                  <c:v>1.0924099999999999E-5</c:v>
                </c:pt>
                <c:pt idx="2">
                  <c:v>1.83939E-5</c:v>
                </c:pt>
                <c:pt idx="3">
                  <c:v>5.3921999999999998E-6</c:v>
                </c:pt>
                <c:pt idx="4">
                  <c:v>6.9332E-6</c:v>
                </c:pt>
                <c:pt idx="5">
                  <c:v>8.4894000000000004E-6</c:v>
                </c:pt>
                <c:pt idx="6">
                  <c:v>3.6550000000000004E-7</c:v>
                </c:pt>
                <c:pt idx="7">
                  <c:v>8.4329999999999993E-7</c:v>
                </c:pt>
                <c:pt idx="8">
                  <c:v>6.2450000000000001E-7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4-D64B-848D-9E0F31E4EF26}"/>
            </c:ext>
          </c:extLst>
        </c:ser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014-D64B-848D-9E0F31E4EF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014-D64B-848D-9E0F31E4EF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014-D64B-848D-9E0F31E4EF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014-D64B-848D-9E0F31E4EF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014-D64B-848D-9E0F31E4EF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014-D64B-848D-9E0F31E4EF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014-D64B-848D-9E0F31E4EF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014-D64B-848D-9E0F31E4EF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0014-D64B-848D-9E0F31E4EF2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nGram!$H$2:$H$10</c:f>
              <c:numCache>
                <c:formatCode>General</c:formatCode>
                <c:ptCount val="9"/>
                <c:pt idx="0">
                  <c:v>1.2784999999999999E-6</c:v>
                </c:pt>
                <c:pt idx="1">
                  <c:v>1.0924099999999999E-5</c:v>
                </c:pt>
                <c:pt idx="2">
                  <c:v>1.83939E-5</c:v>
                </c:pt>
                <c:pt idx="3">
                  <c:v>5.3921999999999998E-6</c:v>
                </c:pt>
                <c:pt idx="4">
                  <c:v>6.9332E-6</c:v>
                </c:pt>
                <c:pt idx="5">
                  <c:v>8.4894000000000004E-6</c:v>
                </c:pt>
                <c:pt idx="6">
                  <c:v>3.6550000000000004E-7</c:v>
                </c:pt>
                <c:pt idx="7">
                  <c:v>8.4329999999999993E-7</c:v>
                </c:pt>
                <c:pt idx="8">
                  <c:v>6.2450000000000001E-7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014-D64B-848D-9E0F31E4E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MKDB relative frequencies 1941-1945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898-694B-9A1A-CF31BB1D68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898-694B-9A1A-CF31BB1D68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898-694B-9A1A-CF31BB1D68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898-694B-9A1A-CF31BB1D68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898-694B-9A1A-CF31BB1D68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898-694B-9A1A-CF31BB1D68A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898-694B-9A1A-CF31BB1D68A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898-694B-9A1A-CF31BB1D68A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1898-694B-9A1A-CF31BB1D68A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nGram!$G$23:$G$31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nGram!$H$23:$H$31</c:f>
              <c:numCache>
                <c:formatCode>General</c:formatCode>
                <c:ptCount val="9"/>
                <c:pt idx="0">
                  <c:v>7.2600000000000002E-8</c:v>
                </c:pt>
                <c:pt idx="1">
                  <c:v>1.02344E-5</c:v>
                </c:pt>
                <c:pt idx="2">
                  <c:v>2.4242999999999998E-6</c:v>
                </c:pt>
                <c:pt idx="3">
                  <c:v>7.6200000000000007E-8</c:v>
                </c:pt>
                <c:pt idx="4">
                  <c:v>5.2204E-6</c:v>
                </c:pt>
                <c:pt idx="5">
                  <c:v>4.0200000000000003E-7</c:v>
                </c:pt>
                <c:pt idx="6">
                  <c:v>4.9483999999999999E-6</c:v>
                </c:pt>
                <c:pt idx="7">
                  <c:v>4.0199999999999996E-8</c:v>
                </c:pt>
                <c:pt idx="8">
                  <c:v>6.3869999999999992E-7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3-944B-80B0-5E334CEE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539-C341-AD38-A400C6D536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539-C341-AD38-A400C6D536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539-C341-AD38-A400C6D536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539-C341-AD38-A400C6D536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539-C341-AD38-A400C6D536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539-C341-AD38-A400C6D536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539-C341-AD38-A400C6D536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539-C341-AD38-A400C6D536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539-C341-AD38-A400C6D536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Global!$B$55:$J$55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Global!$B$56:$J$56</c:f>
              <c:numCache>
                <c:formatCode>General</c:formatCode>
                <c:ptCount val="9"/>
                <c:pt idx="0">
                  <c:v>14</c:v>
                </c:pt>
                <c:pt idx="1">
                  <c:v>9</c:v>
                </c:pt>
                <c:pt idx="2">
                  <c:v>15</c:v>
                </c:pt>
                <c:pt idx="3">
                  <c:v>14</c:v>
                </c:pt>
                <c:pt idx="4">
                  <c:v>22</c:v>
                </c:pt>
                <c:pt idx="5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6-714E-8456-AB9224166AA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F6-684D-88AB-407C022CF5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1F6-684D-88AB-407C022CF5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1F6-684D-88AB-407C022CF5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1F6-684D-88AB-407C022CF5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1F6-684D-88AB-407C022CF5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Global!$M$57:$Q$57</c:f>
              <c:strCache>
                <c:ptCount val="5"/>
                <c:pt idx="0">
                  <c:v>CGS</c:v>
                </c:pt>
                <c:pt idx="1">
                  <c:v>DR </c:v>
                </c:pt>
                <c:pt idx="2">
                  <c:v>IR</c:v>
                </c:pt>
                <c:pt idx="3">
                  <c:v>GR</c:v>
                </c:pt>
                <c:pt idx="4">
                  <c:v>KS</c:v>
                </c:pt>
              </c:strCache>
            </c:strRef>
          </c:cat>
          <c:val>
            <c:numRef>
              <c:f>Global!$M$58:$Q$58</c:f>
              <c:numCache>
                <c:formatCode>General</c:formatCode>
                <c:ptCount val="5"/>
                <c:pt idx="0">
                  <c:v>28</c:v>
                </c:pt>
                <c:pt idx="1">
                  <c:v>31</c:v>
                </c:pt>
                <c:pt idx="2">
                  <c:v>27</c:v>
                </c:pt>
                <c:pt idx="3">
                  <c:v>34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C-324A-8B38-7DCDA1CB42C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E5C-E84A-BF77-7F50E8E45D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E5C-E84A-BF77-7F50E8E45D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E5C-E84A-BF77-7F50E8E45D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E5C-E84A-BF77-7F50E8E45D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E5C-E84A-BF77-7F50E8E45D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E5C-E84A-BF77-7F50E8E45D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E5C-E84A-BF77-7F50E8E45D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E5C-E84A-BF77-7F50E8E45D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E5C-E84A-BF77-7F50E8E45DA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E5C-E84A-BF77-7F50E8E45DA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E5C-E84A-BF77-7F50E8E45DA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E5C-E84A-BF77-7F50E8E45D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'Older asiatic'!$M$34:$X$34</c:f>
              <c:strCache>
                <c:ptCount val="5"/>
                <c:pt idx="0">
                  <c:v>CGS</c:v>
                </c:pt>
                <c:pt idx="1">
                  <c:v>DR</c:v>
                </c:pt>
                <c:pt idx="2">
                  <c:v>IR</c:v>
                </c:pt>
                <c:pt idx="3">
                  <c:v>GR</c:v>
                </c:pt>
                <c:pt idx="4">
                  <c:v>KS</c:v>
                </c:pt>
              </c:strCache>
            </c:strRef>
          </c:cat>
          <c:val>
            <c:numRef>
              <c:f>'Older asiatic'!$M$35:$X$35</c:f>
              <c:numCache>
                <c:formatCode>General</c:formatCode>
                <c:ptCount val="12"/>
                <c:pt idx="0">
                  <c:v>16</c:v>
                </c:pt>
                <c:pt idx="1">
                  <c:v>22</c:v>
                </c:pt>
                <c:pt idx="2">
                  <c:v>10</c:v>
                </c:pt>
                <c:pt idx="3">
                  <c:v>18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8-B045-BE2C-5FA5BE0EE4E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74457716419124"/>
          <c:y val="0.95606266058847911"/>
          <c:w val="0.22773968061968619"/>
          <c:h val="3.551628677994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135-4642-87A3-AAA86D5E84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35-4642-87A3-AAA86D5E84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35-4642-87A3-AAA86D5E84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35-4642-87A3-AAA86D5E84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135-4642-87A3-AAA86D5E84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135-4642-87A3-AAA86D5E84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135-4642-87A3-AAA86D5E84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135-4642-87A3-AAA86D5E846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F135-4642-87A3-AAA86D5E84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'Older asiatic'!$B$34:$J$34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'Older asiatic'!$B$35:$J$35</c:f>
              <c:numCache>
                <c:formatCode>General</c:formatCode>
                <c:ptCount val="9"/>
                <c:pt idx="0">
                  <c:v>14</c:v>
                </c:pt>
                <c:pt idx="1">
                  <c:v>10</c:v>
                </c:pt>
                <c:pt idx="2">
                  <c:v>4</c:v>
                </c:pt>
                <c:pt idx="3">
                  <c:v>8</c:v>
                </c:pt>
                <c:pt idx="4">
                  <c:v>13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8-C847-807D-E3C461BFF68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67-2145-901B-85F41059F3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67-2145-901B-85F41059F3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67-2145-901B-85F41059F3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67-2145-901B-85F41059F3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E67-2145-901B-85F41059F3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E67-2145-901B-85F41059F3C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E67-2145-901B-85F41059F3C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E67-2145-901B-85F41059F3C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E67-2145-901B-85F41059F3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'Sub Saharan Africa'!$B$11:$J$11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'Sub Saharan Africa'!$B$12:$J$12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8-614A-AFC0-2669CB8837D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F2-CF45-B145-6B87DC1848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F2-CF45-B145-6B87DC1848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F2-CF45-B145-6B87DC1848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2F2-CF45-B145-6B87DC1848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2F2-CF45-B145-6B87DC184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'Sub Saharan Africa'!$M$11:$Q$11</c:f>
              <c:strCache>
                <c:ptCount val="5"/>
                <c:pt idx="0">
                  <c:v>CGS</c:v>
                </c:pt>
                <c:pt idx="1">
                  <c:v>DR </c:v>
                </c:pt>
                <c:pt idx="2">
                  <c:v>IR</c:v>
                </c:pt>
                <c:pt idx="3">
                  <c:v>GR</c:v>
                </c:pt>
                <c:pt idx="4">
                  <c:v>KS</c:v>
                </c:pt>
              </c:strCache>
            </c:strRef>
          </c:cat>
          <c:val>
            <c:numRef>
              <c:f>'Sub Saharan Africa'!$M$12:$Q$12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A-2549-9E64-C368E88F17A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EBF-DB40-B0C1-7DC7856DE2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EBF-DB40-B0C1-7DC7856DE2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EBF-DB40-B0C1-7DC7856DE2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EBF-DB40-B0C1-7DC7856DE2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EBF-DB40-B0C1-7DC7856DE2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EBF-DB40-B0C1-7DC7856DE2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EBF-DB40-B0C1-7DC7856DE2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EBF-DB40-B0C1-7DC7856DE2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2EBF-DB40-B0C1-7DC7856DE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'Islamic Cultures+'!$B$27:$J$27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'Islamic Cultures+'!$B$28:$J$28</c:f>
              <c:numCache>
                <c:formatCode>General</c:formatCode>
                <c:ptCount val="9"/>
                <c:pt idx="0">
                  <c:v>12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13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8-114F-B9A9-17C66C22ACE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02D-2043-8055-D8D6A4FE1E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02D-2043-8055-D8D6A4FE1E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02D-2043-8055-D8D6A4FE1E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02D-2043-8055-D8D6A4FE1E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02D-2043-8055-D8D6A4FE1E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'Islamic Cultures+'!$M$27:$Q$27</c:f>
              <c:strCache>
                <c:ptCount val="5"/>
                <c:pt idx="0">
                  <c:v>CGS</c:v>
                </c:pt>
                <c:pt idx="1">
                  <c:v>DR </c:v>
                </c:pt>
                <c:pt idx="2">
                  <c:v>IR</c:v>
                </c:pt>
                <c:pt idx="3">
                  <c:v>GR</c:v>
                </c:pt>
                <c:pt idx="4">
                  <c:v>KS</c:v>
                </c:pt>
              </c:strCache>
            </c:strRef>
          </c:cat>
          <c:val>
            <c:numRef>
              <c:f>'Islamic Cultures+'!$M$28:$Q$28</c:f>
              <c:numCache>
                <c:formatCode>General</c:formatCode>
                <c:ptCount val="5"/>
                <c:pt idx="0">
                  <c:v>17</c:v>
                </c:pt>
                <c:pt idx="1">
                  <c:v>18</c:v>
                </c:pt>
                <c:pt idx="2">
                  <c:v>10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B-8640-9DB0-9AE22E02054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_xlchart.v2.0</cx:f>
      </cx:strDim>
      <cx:numDim type="val">
        <cx:f dir="row">_xlchart.v2.1</cx:f>
      </cx:numDim>
    </cx:data>
  </cx:chartData>
  <cx:chart>
    <cx:title pos="t" align="ctr" overlay="0">
      <cx:tx>
        <cx:txData>
          <cx:v>Evolutionary mechanisms numeric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GB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Evolutionary mechanisms numeric</a:t>
          </a:r>
        </a:p>
      </cx:txPr>
    </cx:title>
    <cx:plotArea>
      <cx:plotAreaRegion>
        <cx:series layoutId="funnel" uniqueId="{C98D0994-608D-0B4D-A295-001D1DBF829C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_xlchart.v2.16</cx:f>
      </cx:strDim>
      <cx:numDim type="val">
        <cx:f dir="row">_xlchart.v2.17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GB" sz="1800" b="0" i="0" baseline="0">
                <a:effectLst/>
              </a:rPr>
              <a:t>Evolutionary mechanisms total</a:t>
            </a:r>
            <a:endParaRPr lang="en-GB" sz="1400">
              <a:effectLst/>
            </a:endParaRPr>
          </a:p>
        </cx:rich>
      </cx:tx>
    </cx:title>
    <cx:plotArea>
      <cx:plotAreaRegion>
        <cx:series layoutId="funnel" uniqueId="{A82C9AAD-4607-844F-B266-B1CE1B29008E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_xlchart.v2.22</cx:f>
      </cx:strDim>
      <cx:numDim type="val">
        <cx:f dir="row">_xlchart.v2.23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GB" sz="1800" b="0" i="0" baseline="0">
                <a:effectLst/>
              </a:rPr>
              <a:t>Evolutionary behaviours actual</a:t>
            </a:r>
            <a:endParaRPr lang="en-GB" sz="1400">
              <a:effectLst/>
            </a:endParaRPr>
          </a:p>
        </cx:rich>
      </cx:tx>
    </cx:title>
    <cx:plotArea>
      <cx:plotAreaRegion>
        <cx:series layoutId="funnel" uniqueId="{E780DBA6-EF11-C54D-85B1-AF97F8778096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_xlchart.v2.20</cx:f>
      </cx:strDim>
      <cx:numDim type="val">
        <cx:f dir="row">_xlchart.v2.21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GB" sz="1800" b="0" i="0" baseline="0">
                <a:effectLst/>
              </a:rPr>
              <a:t>Evolutionary mechanisms total</a:t>
            </a:r>
            <a:endParaRPr lang="en-GB" sz="1400">
              <a:effectLst/>
            </a:endParaRPr>
          </a:p>
        </cx:rich>
      </cx:tx>
    </cx:title>
    <cx:plotArea>
      <cx:plotAreaRegion>
        <cx:series layoutId="funnel" uniqueId="{BEC04353-1D4B-4349-92FB-338797AE4CB4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_xlchart.v2.2</cx:f>
      </cx:strDim>
      <cx:numDim type="val">
        <cx:f dir="row">_xlchart.v2.3</cx:f>
      </cx:numDim>
    </cx:data>
  </cx:chartData>
  <cx:chart>
    <cx:title pos="t" align="ctr" overlay="0">
      <cx:tx>
        <cx:txData>
          <cx:v>Evolutionary behaviours numeric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Evolutionary behaviours numeric</a:t>
          </a:r>
        </a:p>
      </cx:txPr>
    </cx:title>
    <cx:plotArea>
      <cx:plotAreaRegion>
        <cx:series layoutId="funnel" uniqueId="{52AD0E32-4F62-ED4C-9975-0E9EB079C085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_xlchart.v2.4</cx:f>
      </cx:strDim>
      <cx:numDim type="val">
        <cx:f dir="row">_xlchart.v2.5</cx:f>
      </cx:numDim>
    </cx:data>
  </cx:chartData>
  <cx:chart>
    <cx:title pos="t" align="ctr" overlay="0">
      <cx:tx>
        <cx:txData>
          <cx:v>Mechanisms of cooperation numeric 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GB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Mechanisms of cooperation numeric </a:t>
          </a:r>
        </a:p>
      </cx:txPr>
    </cx:title>
    <cx:plotArea>
      <cx:plotAreaRegion>
        <cx:series layoutId="funnel" uniqueId="{D187C4CE-AEB3-2C44-AD95-7D7D2AA4D18C}">
          <cx:dataLabels>
            <cx:visibility seriesName="0" categoryName="0" value="1"/>
          </cx:dataLabels>
          <cx:dataId val="0"/>
          <cx:layoutPr/>
        </cx:series>
      </cx:plotAreaRegion>
      <cx:axis id="0">
        <cx:catScaling gapWidth="0.0599999987"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_xlchart.v2.6</cx:f>
      </cx:strDim>
      <cx:numDim type="val">
        <cx:f dir="row">_xlchart.v2.7</cx:f>
      </cx:numDim>
    </cx:data>
  </cx:chartData>
  <cx:chart>
    <cx:title pos="t" align="ctr" overlay="0">
      <cx:tx>
        <cx:rich>
          <a:bodyPr rot="0" spcFirstLastPara="1" vertOverflow="ellipsis" vert="horz" wrap="square" lIns="38100" tIns="19050" rIns="38100" bIns="19050" anchor="ctr" anchorCtr="1" compatLnSpc="0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kumimoji="0" lang="en-GB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Evolutionary behaviours numeric</a:t>
            </a:r>
            <a:endParaRPr lang="en-GB"/>
          </a:p>
        </cx:rich>
      </cx:tx>
    </cx:title>
    <cx:plotArea>
      <cx:plotAreaRegion>
        <cx:series layoutId="funnel" uniqueId="{1F2553D5-D699-6D44-BE2B-57CCE83038DB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_xlchart.v2.10</cx:f>
      </cx:strDim>
      <cx:numDim type="val">
        <cx:f dir="row">_xlchart.v2.11</cx:f>
      </cx:numDim>
    </cx:data>
  </cx:chartData>
  <cx:chart>
    <cx:title pos="t" align="ctr" overlay="0">
      <cx:tx>
        <cx:txData>
          <cx:v>Evolutionary behviours numeric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GB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Evolutionary behviours numeric</a:t>
          </a:r>
        </a:p>
      </cx:txPr>
    </cx:title>
    <cx:plotArea>
      <cx:plotAreaRegion>
        <cx:series layoutId="funnel" uniqueId="{697BC138-571A-4942-AA37-D9DF3FA2D1A3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_xlchart.v2.8</cx:f>
      </cx:strDim>
      <cx:numDim type="val">
        <cx:f dir="row">_xlchart.v2.9</cx:f>
      </cx:numDim>
    </cx:data>
  </cx:chartData>
  <cx:chart>
    <cx:title pos="t" align="ctr" overlay="0">
      <cx:tx>
        <cx:rich>
          <a:bodyPr rot="0" spcFirstLastPara="1" vertOverflow="ellipsis" vert="horz" wrap="square" lIns="38100" tIns="19050" rIns="38100" bIns="19050" anchor="ctr" anchorCtr="1" compatLnSpc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kumimoji="0" lang="en-GB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 </a:t>
            </a:r>
            <a:r>
              <a:rPr kumimoji="0" lang="en-GB" sz="18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Evolutionary mechanisms numeric</a:t>
            </a:r>
            <a:endParaRPr kumimoji="0" lang="en-GB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GB"/>
          </a:p>
        </cx:rich>
      </cx:tx>
    </cx:title>
    <cx:plotArea>
      <cx:plotAreaRegion>
        <cx:series layoutId="funnel" uniqueId="{1D853C8B-DB07-C749-8543-7E18D562F586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_xlchart.v2.12</cx:f>
      </cx:strDim>
      <cx:numDim type="val">
        <cx:f dir="row">_xlchart.v2.13</cx:f>
      </cx:numDim>
    </cx:data>
  </cx:chartData>
  <cx:chart>
    <cx:title pos="t" align="ctr" overlay="0"/>
    <cx:plotArea>
      <cx:plotAreaRegion>
        <cx:series layoutId="funnel" uniqueId="{E7A1468E-5AA4-0349-B4F2-AE21735553CB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_xlchart.v2.14</cx:f>
      </cx:strDim>
      <cx:numDim type="val">
        <cx:f dir="row">_xlchart.v2.15</cx:f>
      </cx:numDim>
    </cx:data>
  </cx:chartData>
  <cx:chart>
    <cx:title pos="t" align="ctr" overlay="0">
      <cx:tx>
        <cx:rich>
          <a:bodyPr rot="0" spcFirstLastPara="1" vertOverflow="ellipsis" vert="horz" wrap="square" lIns="38100" tIns="19050" rIns="38100" bIns="19050" anchor="ctr" anchorCtr="1" compatLnSpc="0"/>
          <a:lstStyle/>
          <a:p>
            <a:pPr algn="ctr" rtl="0" eaLnBrk="1" fontAlgn="auto" latinLnBrk="0" hangingPunct="1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kumimoji="0" lang="en-GB" sz="1800" b="1" i="0" u="none" strike="noStrike" kern="1200" cap="all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Evolutionary mechanisms numeric</a:t>
            </a:r>
            <a:endParaRPr lang="en-GB">
              <a:effectLst/>
            </a:endParaRPr>
          </a:p>
        </cx:rich>
      </cx:tx>
    </cx:title>
    <cx:plotArea>
      <cx:plotAreaRegion>
        <cx:series layoutId="funnel" uniqueId="{0F355EB0-5A92-AD4F-837E-3C1C9CC667B2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_xlchart.v2.18</cx:f>
      </cx:strDim>
      <cx:numDim type="val">
        <cx:f dir="row">_xlchart.v2.19</cx:f>
      </cx:numDim>
    </cx:data>
  </cx:chartData>
  <cx:chart>
    <cx:title pos="t" align="ctr" overlay="0">
      <cx:tx>
        <cx:txData>
          <cx:v>Evolutionary behaviours total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Evolutionary behaviours total</a:t>
          </a:r>
        </a:p>
      </cx:txPr>
    </cx:title>
    <cx:plotArea>
      <cx:plotAreaRegion>
        <cx:series layoutId="funnel" uniqueId="{B9B23BAA-A28D-7D4C-8B62-89589EE8B07D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14/relationships/chartEx" Target="../charts/chartEx4.xml"/><Relationship Id="rId2" Type="http://schemas.openxmlformats.org/officeDocument/2006/relationships/chart" Target="../charts/chart4.xml"/><Relationship Id="rId1" Type="http://schemas.microsoft.com/office/2014/relationships/chartEx" Target="../charts/chartEx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6.xml"/><Relationship Id="rId2" Type="http://schemas.openxmlformats.org/officeDocument/2006/relationships/chart" Target="../charts/chart6.xml"/><Relationship Id="rId1" Type="http://schemas.microsoft.com/office/2014/relationships/chartEx" Target="../charts/chartEx5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14/relationships/chartEx" Target="../charts/chartEx8.xml"/><Relationship Id="rId2" Type="http://schemas.openxmlformats.org/officeDocument/2006/relationships/chart" Target="../charts/chart8.xml"/><Relationship Id="rId1" Type="http://schemas.microsoft.com/office/2014/relationships/chartEx" Target="../charts/chartEx7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14/relationships/chartEx" Target="../charts/chartEx10.xml"/><Relationship Id="rId2" Type="http://schemas.openxmlformats.org/officeDocument/2006/relationships/chart" Target="../charts/chart10.xml"/><Relationship Id="rId1" Type="http://schemas.microsoft.com/office/2014/relationships/chartEx" Target="../charts/chartEx9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14/relationships/chartEx" Target="../charts/chartEx12.xml"/><Relationship Id="rId2" Type="http://schemas.openxmlformats.org/officeDocument/2006/relationships/chart" Target="../charts/chart12.xml"/><Relationship Id="rId1" Type="http://schemas.microsoft.com/office/2014/relationships/chartEx" Target="../charts/chartEx11.xml"/><Relationship Id="rId4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136</xdr:row>
      <xdr:rowOff>67733</xdr:rowOff>
    </xdr:from>
    <xdr:to>
      <xdr:col>5</xdr:col>
      <xdr:colOff>956733</xdr:colOff>
      <xdr:row>164</xdr:row>
      <xdr:rowOff>101599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46A647-BA10-C913-A0AC-B7F4391BA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215900</xdr:colOff>
      <xdr:row>62</xdr:row>
      <xdr:rowOff>152400</xdr:rowOff>
    </xdr:from>
    <xdr:to>
      <xdr:col>12</xdr:col>
      <xdr:colOff>88900</xdr:colOff>
      <xdr:row>77</xdr:row>
      <xdr:rowOff>38100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B2D8C846-38EA-FAE2-CD58-6396C0BF64A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83400" y="296418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254000</xdr:colOff>
      <xdr:row>63</xdr:row>
      <xdr:rowOff>25400</xdr:rowOff>
    </xdr:from>
    <xdr:to>
      <xdr:col>5</xdr:col>
      <xdr:colOff>469900</xdr:colOff>
      <xdr:row>77</xdr:row>
      <xdr:rowOff>88900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4851D79B-C54D-4F60-1FD5-277E5ED3A86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4000" y="29705300"/>
              <a:ext cx="5537200" cy="2730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622300</xdr:colOff>
      <xdr:row>78</xdr:row>
      <xdr:rowOff>101600</xdr:rowOff>
    </xdr:from>
    <xdr:to>
      <xdr:col>5</xdr:col>
      <xdr:colOff>444500</xdr:colOff>
      <xdr:row>95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309506-6CC3-F1B5-E5A4-8239BC853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101600</xdr:colOff>
      <xdr:row>78</xdr:row>
      <xdr:rowOff>177801</xdr:rowOff>
    </xdr:from>
    <xdr:to>
      <xdr:col>12</xdr:col>
      <xdr:colOff>270934</xdr:colOff>
      <xdr:row>96</xdr:row>
      <xdr:rowOff>84667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C994FC2-1E76-32B2-0546-FAB8C86DC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393700</xdr:colOff>
      <xdr:row>40</xdr:row>
      <xdr:rowOff>63500</xdr:rowOff>
    </xdr:from>
    <xdr:to>
      <xdr:col>20</xdr:col>
      <xdr:colOff>0</xdr:colOff>
      <xdr:row>62</xdr:row>
      <xdr:rowOff>50800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228031F-82B9-F366-10C6-246825EE3C7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125200" y="10782300"/>
              <a:ext cx="7010400" cy="4178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63500</xdr:colOff>
      <xdr:row>67</xdr:row>
      <xdr:rowOff>12700</xdr:rowOff>
    </xdr:from>
    <xdr:to>
      <xdr:col>21</xdr:col>
      <xdr:colOff>482600</xdr:colOff>
      <xdr:row>96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2A1D718-4E8E-805A-AC0C-8A28DBF80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876300</xdr:colOff>
      <xdr:row>40</xdr:row>
      <xdr:rowOff>190500</xdr:rowOff>
    </xdr:from>
    <xdr:to>
      <xdr:col>10</xdr:col>
      <xdr:colOff>762000</xdr:colOff>
      <xdr:row>63</xdr:row>
      <xdr:rowOff>127000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F63FBC56-FD12-8BC0-8554-E030197781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6300" y="10909300"/>
              <a:ext cx="7797800" cy="4318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1333500</xdr:colOff>
      <xdr:row>66</xdr:row>
      <xdr:rowOff>12700</xdr:rowOff>
    </xdr:from>
    <xdr:to>
      <xdr:col>10</xdr:col>
      <xdr:colOff>1193800</xdr:colOff>
      <xdr:row>96</xdr:row>
      <xdr:rowOff>50800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200A90F-E52C-800E-21FD-7808A46C3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901700</xdr:colOff>
      <xdr:row>15</xdr:row>
      <xdr:rowOff>139700</xdr:rowOff>
    </xdr:from>
    <xdr:to>
      <xdr:col>12</xdr:col>
      <xdr:colOff>685800</xdr:colOff>
      <xdr:row>36</xdr:row>
      <xdr:rowOff>152400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229A5E20-DACA-590D-7D17-94DB95E9F8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1700" y="3644900"/>
              <a:ext cx="9499600" cy="401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1397000</xdr:colOff>
      <xdr:row>41</xdr:row>
      <xdr:rowOff>76200</xdr:rowOff>
    </xdr:from>
    <xdr:to>
      <xdr:col>12</xdr:col>
      <xdr:colOff>152400</xdr:colOff>
      <xdr:row>70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FA75372-CF34-CBB6-647C-5D9911DBE6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</xdr:colOff>
      <xdr:row>16</xdr:row>
      <xdr:rowOff>63500</xdr:rowOff>
    </xdr:from>
    <xdr:to>
      <xdr:col>20</xdr:col>
      <xdr:colOff>457200</xdr:colOff>
      <xdr:row>35</xdr:row>
      <xdr:rowOff>127000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93EAEA7F-A845-7106-9C9D-FE4D0CEB879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141200" y="3759200"/>
              <a:ext cx="7467600" cy="3683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15</xdr:col>
      <xdr:colOff>355600</xdr:colOff>
      <xdr:row>40</xdr:row>
      <xdr:rowOff>139700</xdr:rowOff>
    </xdr:from>
    <xdr:to>
      <xdr:col>21</xdr:col>
      <xdr:colOff>482600</xdr:colOff>
      <xdr:row>67</xdr:row>
      <xdr:rowOff>169334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757B8FA-B293-F71C-4713-205789B6D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30</xdr:row>
      <xdr:rowOff>50800</xdr:rowOff>
    </xdr:from>
    <xdr:to>
      <xdr:col>10</xdr:col>
      <xdr:colOff>381000</xdr:colOff>
      <xdr:row>56</xdr:row>
      <xdr:rowOff>152400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ABA1F806-1848-8332-BD6E-77DC5E9F4C5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3700" y="14452600"/>
              <a:ext cx="9436100" cy="5054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977900</xdr:colOff>
      <xdr:row>59</xdr:row>
      <xdr:rowOff>50800</xdr:rowOff>
    </xdr:from>
    <xdr:to>
      <xdr:col>9</xdr:col>
      <xdr:colOff>228600</xdr:colOff>
      <xdr:row>89</xdr:row>
      <xdr:rowOff>50800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F77BBEA-0204-87BA-C776-173137D07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368300</xdr:colOff>
      <xdr:row>29</xdr:row>
      <xdr:rowOff>127000</xdr:rowOff>
    </xdr:from>
    <xdr:to>
      <xdr:col>20</xdr:col>
      <xdr:colOff>254000</xdr:colOff>
      <xdr:row>57</xdr:row>
      <xdr:rowOff>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33959A39-1FF5-DF04-14B2-5604691D0DB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85500" y="14338300"/>
              <a:ext cx="10083800" cy="520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546100</xdr:colOff>
      <xdr:row>59</xdr:row>
      <xdr:rowOff>0</xdr:rowOff>
    </xdr:from>
    <xdr:to>
      <xdr:col>19</xdr:col>
      <xdr:colOff>635000</xdr:colOff>
      <xdr:row>86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33291BE-0A27-5A6A-6743-639AF812A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1727199</xdr:colOff>
      <xdr:row>78</xdr:row>
      <xdr:rowOff>76200</xdr:rowOff>
    </xdr:from>
    <xdr:to>
      <xdr:col>10</xdr:col>
      <xdr:colOff>253999</xdr:colOff>
      <xdr:row>97</xdr:row>
      <xdr:rowOff>16933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0C2A67D-E970-6EB0-F11C-E68F7EB9383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7199" y="24079200"/>
              <a:ext cx="6629400" cy="356023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1625600</xdr:colOff>
      <xdr:row>98</xdr:row>
      <xdr:rowOff>42334</xdr:rowOff>
    </xdr:from>
    <xdr:to>
      <xdr:col>10</xdr:col>
      <xdr:colOff>1</xdr:colOff>
      <xdr:row>117</xdr:row>
      <xdr:rowOff>135468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925F5C-96F1-9E9B-F5DD-83C636700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270932</xdr:colOff>
      <xdr:row>78</xdr:row>
      <xdr:rowOff>76199</xdr:rowOff>
    </xdr:from>
    <xdr:to>
      <xdr:col>18</xdr:col>
      <xdr:colOff>440266</xdr:colOff>
      <xdr:row>97</xdr:row>
      <xdr:rowOff>50799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5E302052-9792-8D29-6C67-AFFD481F528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3932" y="24079199"/>
              <a:ext cx="5490634" cy="3594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389466</xdr:colOff>
      <xdr:row>98</xdr:row>
      <xdr:rowOff>160866</xdr:rowOff>
    </xdr:from>
    <xdr:to>
      <xdr:col>18</xdr:col>
      <xdr:colOff>745067</xdr:colOff>
      <xdr:row>120</xdr:row>
      <xdr:rowOff>67734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AF601A-348A-3C7A-03BC-BEA3F70DD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1739900</xdr:colOff>
      <xdr:row>44</xdr:row>
      <xdr:rowOff>266700</xdr:rowOff>
    </xdr:from>
    <xdr:to>
      <xdr:col>10</xdr:col>
      <xdr:colOff>228600</xdr:colOff>
      <xdr:row>64</xdr:row>
      <xdr:rowOff>177800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E5B04DD-216A-D0E3-C12D-82E8D1A8A8E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9900" y="25158700"/>
              <a:ext cx="8077200" cy="4584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1765300</xdr:colOff>
      <xdr:row>67</xdr:row>
      <xdr:rowOff>190500</xdr:rowOff>
    </xdr:from>
    <xdr:to>
      <xdr:col>10</xdr:col>
      <xdr:colOff>457200</xdr:colOff>
      <xdr:row>92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B79E02F-C651-12E7-2369-B42C6FD3C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1917700</xdr:colOff>
      <xdr:row>44</xdr:row>
      <xdr:rowOff>342900</xdr:rowOff>
    </xdr:from>
    <xdr:to>
      <xdr:col>19</xdr:col>
      <xdr:colOff>177800</xdr:colOff>
      <xdr:row>63</xdr:row>
      <xdr:rowOff>177800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444E2334-C887-375F-5E0A-571B5C966A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90500" y="25234900"/>
              <a:ext cx="8242300" cy="4318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2019300</xdr:colOff>
      <xdr:row>67</xdr:row>
      <xdr:rowOff>139700</xdr:rowOff>
    </xdr:from>
    <xdr:to>
      <xdr:col>18</xdr:col>
      <xdr:colOff>584200</xdr:colOff>
      <xdr:row>92</xdr:row>
      <xdr:rowOff>50800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F192C6F-768D-AD8A-F0F6-1149C845F7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82550</xdr:colOff>
      <xdr:row>0</xdr:row>
      <xdr:rowOff>38100</xdr:rowOff>
    </xdr:from>
    <xdr:to>
      <xdr:col>16</xdr:col>
      <xdr:colOff>635000</xdr:colOff>
      <xdr:row>27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5F30F4F-B81B-CACE-7A66-3EBAFC367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819150</xdr:colOff>
      <xdr:row>0</xdr:row>
      <xdr:rowOff>31750</xdr:rowOff>
    </xdr:from>
    <xdr:to>
      <xdr:col>25</xdr:col>
      <xdr:colOff>469900</xdr:colOff>
      <xdr:row>26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FC9BB17-9DF4-8A1D-C251-8C94B7C4F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609600</xdr:colOff>
      <xdr:row>29</xdr:row>
      <xdr:rowOff>57150</xdr:rowOff>
    </xdr:from>
    <xdr:to>
      <xdr:col>21</xdr:col>
      <xdr:colOff>222250</xdr:colOff>
      <xdr:row>51</xdr:row>
      <xdr:rowOff>50800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77EB85D-48E3-397A-60BC-FFE3CDB67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applewebdata://A7317E58-ED31-4570-9FB5-F81F49A6A69E/" TargetMode="External"/><Relationship Id="rId1" Type="http://schemas.openxmlformats.org/officeDocument/2006/relationships/hyperlink" Target="applewebdata://A97DFED3-DE1F-4774-BF1F-15182EE344B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7F20-61BA-D542-AFD1-AF9EE063FBCB}">
  <dimension ref="A1:B19"/>
  <sheetViews>
    <sheetView workbookViewId="0">
      <selection activeCell="E21" sqref="E21"/>
    </sheetView>
  </sheetViews>
  <sheetFormatPr baseColWidth="10" defaultRowHeight="15" x14ac:dyDescent="0.2"/>
  <cols>
    <col min="1" max="1" width="36.5" customWidth="1"/>
  </cols>
  <sheetData>
    <row r="1" spans="1:2" ht="19" x14ac:dyDescent="0.25">
      <c r="A1" s="13" t="s">
        <v>347</v>
      </c>
    </row>
    <row r="3" spans="1:2" x14ac:dyDescent="0.2">
      <c r="A3" s="18" t="s">
        <v>338</v>
      </c>
    </row>
    <row r="4" spans="1:2" x14ac:dyDescent="0.2">
      <c r="A4" s="18" t="s">
        <v>339</v>
      </c>
    </row>
    <row r="5" spans="1:2" x14ac:dyDescent="0.2">
      <c r="A5" s="18" t="s">
        <v>340</v>
      </c>
    </row>
    <row r="6" spans="1:2" x14ac:dyDescent="0.2">
      <c r="A6" s="18" t="s">
        <v>341</v>
      </c>
    </row>
    <row r="7" spans="1:2" x14ac:dyDescent="0.2">
      <c r="A7" s="18" t="s">
        <v>342</v>
      </c>
    </row>
    <row r="8" spans="1:2" x14ac:dyDescent="0.2">
      <c r="A8" s="18" t="s">
        <v>343</v>
      </c>
    </row>
    <row r="9" spans="1:2" x14ac:dyDescent="0.2">
      <c r="A9" s="18" t="s">
        <v>344</v>
      </c>
    </row>
    <row r="10" spans="1:2" x14ac:dyDescent="0.2">
      <c r="A10" s="18" t="s">
        <v>345</v>
      </c>
    </row>
    <row r="11" spans="1:2" x14ac:dyDescent="0.2">
      <c r="A11" s="18" t="s">
        <v>346</v>
      </c>
    </row>
    <row r="13" spans="1:2" x14ac:dyDescent="0.2">
      <c r="A13" s="18" t="s">
        <v>348</v>
      </c>
    </row>
    <row r="14" spans="1:2" x14ac:dyDescent="0.2">
      <c r="A14" s="18" t="s">
        <v>46</v>
      </c>
      <c r="B14" s="18" t="s">
        <v>349</v>
      </c>
    </row>
    <row r="15" spans="1:2" x14ac:dyDescent="0.2">
      <c r="A15" s="18" t="s">
        <v>272</v>
      </c>
      <c r="B15" s="18" t="s">
        <v>286</v>
      </c>
    </row>
    <row r="16" spans="1:2" x14ac:dyDescent="0.2">
      <c r="A16" s="18" t="s">
        <v>273</v>
      </c>
      <c r="B16" s="18" t="s">
        <v>30</v>
      </c>
    </row>
    <row r="17" spans="1:2" x14ac:dyDescent="0.2">
      <c r="A17" s="18" t="s">
        <v>274</v>
      </c>
      <c r="B17" s="18" t="s">
        <v>350</v>
      </c>
    </row>
    <row r="18" spans="1:2" x14ac:dyDescent="0.2">
      <c r="A18" s="18" t="s">
        <v>275</v>
      </c>
      <c r="B18" s="18" t="s">
        <v>154</v>
      </c>
    </row>
    <row r="19" spans="1:2" x14ac:dyDescent="0.2">
      <c r="A19" s="18"/>
      <c r="B19" s="1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131D-3698-1443-91CB-750D685812C7}">
  <dimension ref="A1:D7"/>
  <sheetViews>
    <sheetView workbookViewId="0">
      <selection sqref="A1:D7"/>
    </sheetView>
  </sheetViews>
  <sheetFormatPr baseColWidth="10" defaultRowHeight="15" x14ac:dyDescent="0.2"/>
  <sheetData>
    <row r="1" spans="1:4" ht="20" x14ac:dyDescent="0.25">
      <c r="A1" s="8" t="s">
        <v>46</v>
      </c>
      <c r="B1" t="s">
        <v>327</v>
      </c>
      <c r="C1" t="s">
        <v>328</v>
      </c>
      <c r="D1" t="s">
        <v>325</v>
      </c>
    </row>
    <row r="2" spans="1:4" x14ac:dyDescent="0.2">
      <c r="A2" t="s">
        <v>278</v>
      </c>
      <c r="B2">
        <v>28</v>
      </c>
      <c r="C2">
        <v>25</v>
      </c>
      <c r="D2">
        <v>53</v>
      </c>
    </row>
    <row r="3" spans="1:4" x14ac:dyDescent="0.2">
      <c r="A3" s="4" t="s">
        <v>298</v>
      </c>
      <c r="B3">
        <v>16</v>
      </c>
      <c r="C3">
        <v>17</v>
      </c>
      <c r="D3">
        <v>33</v>
      </c>
    </row>
    <row r="4" spans="1:4" x14ac:dyDescent="0.2">
      <c r="A4" s="4" t="s">
        <v>279</v>
      </c>
      <c r="B4">
        <v>5</v>
      </c>
      <c r="C4">
        <v>4</v>
      </c>
      <c r="D4">
        <v>9</v>
      </c>
    </row>
    <row r="5" spans="1:4" x14ac:dyDescent="0.2">
      <c r="A5" s="4" t="s">
        <v>299</v>
      </c>
      <c r="B5">
        <v>17</v>
      </c>
      <c r="C5">
        <v>8</v>
      </c>
      <c r="D5">
        <v>25</v>
      </c>
    </row>
    <row r="6" spans="1:4" x14ac:dyDescent="0.2">
      <c r="A6" s="4" t="s">
        <v>301</v>
      </c>
      <c r="B6">
        <v>35</v>
      </c>
      <c r="C6">
        <v>36</v>
      </c>
      <c r="D6">
        <v>71</v>
      </c>
    </row>
    <row r="7" spans="1:4" x14ac:dyDescent="0.2">
      <c r="A7" s="4" t="s">
        <v>300</v>
      </c>
      <c r="B7">
        <v>23</v>
      </c>
      <c r="C7">
        <v>17</v>
      </c>
      <c r="D7">
        <v>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CC923-750D-EB4F-AFC1-27CD63F35E0A}">
  <dimension ref="A1:D7"/>
  <sheetViews>
    <sheetView workbookViewId="0">
      <selection sqref="A1:D7"/>
    </sheetView>
  </sheetViews>
  <sheetFormatPr baseColWidth="10" defaultRowHeight="15" x14ac:dyDescent="0.2"/>
  <sheetData>
    <row r="1" spans="1:4" ht="20" x14ac:dyDescent="0.25">
      <c r="A1" s="8" t="s">
        <v>294</v>
      </c>
      <c r="B1" t="s">
        <v>327</v>
      </c>
      <c r="C1" t="s">
        <v>328</v>
      </c>
      <c r="D1" t="s">
        <v>325</v>
      </c>
    </row>
    <row r="2" spans="1:4" x14ac:dyDescent="0.2">
      <c r="A2" t="s">
        <v>278</v>
      </c>
      <c r="B2">
        <v>31</v>
      </c>
      <c r="C2">
        <v>22</v>
      </c>
      <c r="D2">
        <v>53</v>
      </c>
    </row>
    <row r="3" spans="1:4" x14ac:dyDescent="0.2">
      <c r="A3" s="4" t="s">
        <v>298</v>
      </c>
      <c r="B3">
        <v>22</v>
      </c>
      <c r="C3">
        <v>11</v>
      </c>
      <c r="D3">
        <v>33</v>
      </c>
    </row>
    <row r="4" spans="1:4" x14ac:dyDescent="0.2">
      <c r="A4" s="4" t="s">
        <v>279</v>
      </c>
      <c r="B4">
        <v>7</v>
      </c>
      <c r="C4">
        <v>2</v>
      </c>
      <c r="D4">
        <v>9</v>
      </c>
    </row>
    <row r="5" spans="1:4" x14ac:dyDescent="0.2">
      <c r="A5" s="4" t="s">
        <v>299</v>
      </c>
      <c r="B5">
        <v>18</v>
      </c>
      <c r="C5">
        <v>7</v>
      </c>
      <c r="D5">
        <v>25</v>
      </c>
    </row>
    <row r="6" spans="1:4" x14ac:dyDescent="0.2">
      <c r="A6" s="4" t="s">
        <v>301</v>
      </c>
      <c r="B6">
        <v>50</v>
      </c>
      <c r="C6">
        <v>21</v>
      </c>
      <c r="D6">
        <v>71</v>
      </c>
    </row>
    <row r="7" spans="1:4" x14ac:dyDescent="0.2">
      <c r="A7" s="4" t="s">
        <v>300</v>
      </c>
      <c r="B7">
        <v>34</v>
      </c>
      <c r="C7">
        <v>6</v>
      </c>
      <c r="D7">
        <v>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9619-806A-114B-A909-6825EF8F3BA3}">
  <dimension ref="A1:D7"/>
  <sheetViews>
    <sheetView workbookViewId="0">
      <selection activeCell="C10" sqref="C10"/>
    </sheetView>
  </sheetViews>
  <sheetFormatPr baseColWidth="10" defaultRowHeight="15" x14ac:dyDescent="0.2"/>
  <sheetData>
    <row r="1" spans="1:4" ht="20" x14ac:dyDescent="0.25">
      <c r="A1" s="8" t="s">
        <v>273</v>
      </c>
      <c r="B1" t="s">
        <v>327</v>
      </c>
      <c r="C1" t="s">
        <v>328</v>
      </c>
      <c r="D1" t="s">
        <v>325</v>
      </c>
    </row>
    <row r="2" spans="1:4" x14ac:dyDescent="0.2">
      <c r="A2" t="s">
        <v>278</v>
      </c>
      <c r="B2">
        <v>27</v>
      </c>
      <c r="C2">
        <v>26</v>
      </c>
      <c r="D2">
        <v>53</v>
      </c>
    </row>
    <row r="3" spans="1:4" x14ac:dyDescent="0.2">
      <c r="A3" s="4" t="s">
        <v>298</v>
      </c>
      <c r="B3">
        <v>10</v>
      </c>
      <c r="C3">
        <v>23</v>
      </c>
      <c r="D3">
        <v>33</v>
      </c>
    </row>
    <row r="4" spans="1:4" x14ac:dyDescent="0.2">
      <c r="A4" s="4" t="s">
        <v>279</v>
      </c>
      <c r="B4">
        <v>5</v>
      </c>
      <c r="C4">
        <v>4</v>
      </c>
      <c r="D4">
        <v>9</v>
      </c>
    </row>
    <row r="5" spans="1:4" x14ac:dyDescent="0.2">
      <c r="A5" s="4" t="s">
        <v>299</v>
      </c>
      <c r="B5">
        <v>10</v>
      </c>
      <c r="C5">
        <v>15</v>
      </c>
      <c r="D5">
        <v>25</v>
      </c>
    </row>
    <row r="6" spans="1:4" x14ac:dyDescent="0.2">
      <c r="A6" s="4" t="s">
        <v>301</v>
      </c>
      <c r="B6">
        <v>32</v>
      </c>
      <c r="C6">
        <v>39</v>
      </c>
      <c r="D6">
        <v>71</v>
      </c>
    </row>
    <row r="7" spans="1:4" x14ac:dyDescent="0.2">
      <c r="A7" s="4" t="s">
        <v>300</v>
      </c>
      <c r="B7">
        <v>18</v>
      </c>
      <c r="C7">
        <v>22</v>
      </c>
      <c r="D7">
        <v>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AA58B-4CE0-B34B-AD37-DF7790965E8B}">
  <dimension ref="A1:D7"/>
  <sheetViews>
    <sheetView workbookViewId="0">
      <selection activeCell="C13" sqref="C13"/>
    </sheetView>
  </sheetViews>
  <sheetFormatPr baseColWidth="10" defaultRowHeight="15" x14ac:dyDescent="0.2"/>
  <sheetData>
    <row r="1" spans="1:4" ht="20" x14ac:dyDescent="0.25">
      <c r="A1" s="8" t="s">
        <v>274</v>
      </c>
      <c r="B1" t="s">
        <v>327</v>
      </c>
      <c r="C1" t="s">
        <v>328</v>
      </c>
      <c r="D1" t="s">
        <v>325</v>
      </c>
    </row>
    <row r="2" spans="1:4" x14ac:dyDescent="0.2">
      <c r="A2" t="s">
        <v>278</v>
      </c>
      <c r="B2">
        <v>34</v>
      </c>
      <c r="C2">
        <v>19</v>
      </c>
      <c r="D2">
        <v>53</v>
      </c>
    </row>
    <row r="3" spans="1:4" x14ac:dyDescent="0.2">
      <c r="A3" s="4" t="s">
        <v>298</v>
      </c>
      <c r="B3">
        <v>18</v>
      </c>
      <c r="C3">
        <v>15</v>
      </c>
      <c r="D3">
        <v>33</v>
      </c>
    </row>
    <row r="4" spans="1:4" x14ac:dyDescent="0.2">
      <c r="A4" s="4" t="s">
        <v>279</v>
      </c>
      <c r="B4">
        <v>6</v>
      </c>
      <c r="C4">
        <v>3</v>
      </c>
      <c r="D4">
        <v>9</v>
      </c>
    </row>
    <row r="5" spans="1:4" x14ac:dyDescent="0.2">
      <c r="A5" s="4" t="s">
        <v>299</v>
      </c>
      <c r="B5">
        <v>11</v>
      </c>
      <c r="C5">
        <v>14</v>
      </c>
      <c r="D5">
        <v>25</v>
      </c>
    </row>
    <row r="6" spans="1:4" x14ac:dyDescent="0.2">
      <c r="A6" s="4" t="s">
        <v>301</v>
      </c>
      <c r="B6">
        <v>40</v>
      </c>
      <c r="C6">
        <v>31</v>
      </c>
      <c r="D6">
        <v>71</v>
      </c>
    </row>
    <row r="7" spans="1:4" x14ac:dyDescent="0.2">
      <c r="A7" s="4" t="s">
        <v>300</v>
      </c>
      <c r="B7">
        <v>23</v>
      </c>
      <c r="C7">
        <v>17</v>
      </c>
      <c r="D7">
        <v>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F92F-6CC6-914F-AE6D-80D29290C99C}">
  <dimension ref="A1:D7"/>
  <sheetViews>
    <sheetView workbookViewId="0">
      <selection activeCell="D12" sqref="D12"/>
    </sheetView>
  </sheetViews>
  <sheetFormatPr baseColWidth="10" defaultRowHeight="15" x14ac:dyDescent="0.2"/>
  <sheetData>
    <row r="1" spans="1:4" ht="20" x14ac:dyDescent="0.25">
      <c r="A1" s="8" t="s">
        <v>275</v>
      </c>
      <c r="B1" t="s">
        <v>327</v>
      </c>
      <c r="C1" t="s">
        <v>328</v>
      </c>
      <c r="D1" t="s">
        <v>325</v>
      </c>
    </row>
    <row r="2" spans="1:4" x14ac:dyDescent="0.2">
      <c r="A2" t="s">
        <v>278</v>
      </c>
      <c r="B2">
        <v>12</v>
      </c>
      <c r="C2">
        <v>41</v>
      </c>
      <c r="D2">
        <v>53</v>
      </c>
    </row>
    <row r="3" spans="1:4" x14ac:dyDescent="0.2">
      <c r="A3" s="4" t="s">
        <v>298</v>
      </c>
      <c r="B3">
        <v>2</v>
      </c>
      <c r="C3">
        <v>31</v>
      </c>
      <c r="D3">
        <v>33</v>
      </c>
    </row>
    <row r="4" spans="1:4" x14ac:dyDescent="0.2">
      <c r="A4" s="4" t="s">
        <v>279</v>
      </c>
      <c r="B4">
        <v>1</v>
      </c>
      <c r="C4">
        <v>8</v>
      </c>
      <c r="D4">
        <v>9</v>
      </c>
    </row>
    <row r="5" spans="1:4" x14ac:dyDescent="0.2">
      <c r="A5" s="4" t="s">
        <v>299</v>
      </c>
      <c r="B5">
        <v>3</v>
      </c>
      <c r="C5">
        <v>22</v>
      </c>
      <c r="D5">
        <v>25</v>
      </c>
    </row>
    <row r="6" spans="1:4" x14ac:dyDescent="0.2">
      <c r="A6" s="4" t="s">
        <v>301</v>
      </c>
      <c r="B6">
        <v>6</v>
      </c>
      <c r="C6">
        <v>65</v>
      </c>
      <c r="D6">
        <v>71</v>
      </c>
    </row>
    <row r="7" spans="1:4" x14ac:dyDescent="0.2">
      <c r="A7" s="4" t="s">
        <v>300</v>
      </c>
      <c r="B7">
        <v>6</v>
      </c>
      <c r="C7">
        <v>34</v>
      </c>
      <c r="D7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9"/>
  <sheetViews>
    <sheetView zoomScale="75" zoomScaleNormal="75" workbookViewId="0">
      <pane ySplit="1" topLeftCell="A2" activePane="bottomLeft" state="frozen"/>
      <selection pane="bottomLeft" activeCell="L1" sqref="L1"/>
    </sheetView>
  </sheetViews>
  <sheetFormatPr baseColWidth="10" defaultColWidth="9.1640625" defaultRowHeight="15" x14ac:dyDescent="0.2"/>
  <cols>
    <col min="1" max="1" width="41.33203125" style="1" bestFit="1" customWidth="1"/>
    <col min="2" max="2" width="15.5" style="1" bestFit="1" customWidth="1"/>
    <col min="3" max="10" width="15.5" style="1" customWidth="1"/>
    <col min="11" max="11" width="15.83203125" style="1" customWidth="1"/>
    <col min="12" max="12" width="28.6640625" style="1" customWidth="1"/>
    <col min="14" max="14" width="43.33203125" style="1" customWidth="1"/>
    <col min="15" max="15" width="57.83203125" style="1" customWidth="1"/>
    <col min="16" max="16384" width="9.1640625" style="1"/>
  </cols>
  <sheetData>
    <row r="1" spans="1:15" ht="35" customHeight="1" x14ac:dyDescent="0.2">
      <c r="A1" s="16" t="s">
        <v>330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" t="s">
        <v>7</v>
      </c>
      <c r="J1" s="1" t="s">
        <v>8</v>
      </c>
      <c r="K1" s="2" t="s">
        <v>9</v>
      </c>
      <c r="L1" s="2" t="s">
        <v>336</v>
      </c>
      <c r="N1" s="2" t="s">
        <v>10</v>
      </c>
      <c r="O1" s="1" t="s">
        <v>11</v>
      </c>
    </row>
    <row r="2" spans="1:15" ht="32" x14ac:dyDescent="0.2">
      <c r="A2" s="1" t="s">
        <v>12</v>
      </c>
      <c r="D2" s="1">
        <v>1</v>
      </c>
      <c r="E2" s="1">
        <v>1</v>
      </c>
      <c r="H2" s="1">
        <v>1</v>
      </c>
      <c r="K2" s="5" t="s">
        <v>4</v>
      </c>
      <c r="L2" s="1" t="s">
        <v>13</v>
      </c>
      <c r="N2" s="1" t="s">
        <v>14</v>
      </c>
    </row>
    <row r="3" spans="1:15" ht="32" x14ac:dyDescent="0.2">
      <c r="A3" s="1" t="s">
        <v>15</v>
      </c>
      <c r="B3" s="1">
        <v>1</v>
      </c>
      <c r="K3" s="5" t="s">
        <v>4</v>
      </c>
      <c r="L3" s="1" t="s">
        <v>16</v>
      </c>
      <c r="N3" s="1" t="s">
        <v>14</v>
      </c>
    </row>
    <row r="4" spans="1:15" ht="32" x14ac:dyDescent="0.2">
      <c r="A4" s="1" t="s">
        <v>17</v>
      </c>
      <c r="B4" s="1">
        <v>1</v>
      </c>
      <c r="C4" s="1">
        <v>1</v>
      </c>
      <c r="K4" s="5" t="s">
        <v>4</v>
      </c>
      <c r="L4" s="1" t="s">
        <v>280</v>
      </c>
      <c r="N4" s="1" t="s">
        <v>14</v>
      </c>
    </row>
    <row r="5" spans="1:15" ht="32" x14ac:dyDescent="0.2">
      <c r="A5" s="1" t="s">
        <v>18</v>
      </c>
      <c r="B5" s="1">
        <v>1</v>
      </c>
      <c r="K5" s="5" t="s">
        <v>4</v>
      </c>
      <c r="L5" s="1" t="s">
        <v>16</v>
      </c>
      <c r="N5" s="1" t="s">
        <v>14</v>
      </c>
    </row>
    <row r="6" spans="1:15" ht="32" x14ac:dyDescent="0.2">
      <c r="A6" s="1" t="s">
        <v>19</v>
      </c>
      <c r="D6" s="1">
        <v>1</v>
      </c>
      <c r="E6" s="1">
        <v>1</v>
      </c>
      <c r="F6" s="1">
        <v>1</v>
      </c>
      <c r="K6" s="5" t="s">
        <v>4</v>
      </c>
      <c r="L6" s="1" t="s">
        <v>281</v>
      </c>
      <c r="N6" s="1" t="s">
        <v>14</v>
      </c>
    </row>
    <row r="7" spans="1:15" ht="32" x14ac:dyDescent="0.2">
      <c r="A7" s="1" t="s">
        <v>20</v>
      </c>
      <c r="D7" s="1">
        <v>1</v>
      </c>
      <c r="E7" s="1">
        <v>1</v>
      </c>
      <c r="F7" s="1">
        <v>1</v>
      </c>
      <c r="I7" s="1">
        <v>1</v>
      </c>
      <c r="K7" s="5" t="s">
        <v>4</v>
      </c>
      <c r="L7" s="1" t="s">
        <v>282</v>
      </c>
      <c r="N7" s="1" t="s">
        <v>14</v>
      </c>
    </row>
    <row r="8" spans="1:15" ht="28" customHeight="1" x14ac:dyDescent="0.2">
      <c r="A8" s="1" t="s">
        <v>283</v>
      </c>
      <c r="D8" s="1">
        <v>1</v>
      </c>
      <c r="E8" s="1">
        <v>1</v>
      </c>
      <c r="I8" s="1">
        <v>1</v>
      </c>
      <c r="K8" s="5" t="s">
        <v>4</v>
      </c>
      <c r="L8" s="1" t="s">
        <v>21</v>
      </c>
      <c r="N8" s="1" t="s">
        <v>14</v>
      </c>
    </row>
    <row r="9" spans="1:15" ht="32" x14ac:dyDescent="0.2">
      <c r="A9" s="1" t="s">
        <v>22</v>
      </c>
      <c r="C9" s="1">
        <v>1</v>
      </c>
      <c r="D9" s="1">
        <v>1</v>
      </c>
      <c r="K9" s="5" t="s">
        <v>4</v>
      </c>
      <c r="L9" s="1" t="s">
        <v>23</v>
      </c>
      <c r="N9" s="1" t="s">
        <v>24</v>
      </c>
    </row>
    <row r="10" spans="1:15" ht="32" x14ac:dyDescent="0.2">
      <c r="A10" s="1" t="s">
        <v>25</v>
      </c>
      <c r="B10" s="1">
        <v>1</v>
      </c>
      <c r="K10" s="5" t="s">
        <v>4</v>
      </c>
      <c r="L10" s="1" t="s">
        <v>16</v>
      </c>
      <c r="N10" s="1" t="s">
        <v>24</v>
      </c>
    </row>
    <row r="11" spans="1:15" ht="16" x14ac:dyDescent="0.2">
      <c r="A11" s="1" t="s">
        <v>26</v>
      </c>
      <c r="B11" s="1">
        <v>1</v>
      </c>
      <c r="D11" s="1">
        <v>1</v>
      </c>
      <c r="F11" s="1">
        <v>1</v>
      </c>
      <c r="K11" s="5" t="s">
        <v>4</v>
      </c>
      <c r="L11" s="1" t="s">
        <v>27</v>
      </c>
      <c r="N11" s="1" t="s">
        <v>28</v>
      </c>
    </row>
    <row r="12" spans="1:15" ht="16" x14ac:dyDescent="0.2">
      <c r="A12" s="1" t="s">
        <v>29</v>
      </c>
      <c r="G12" s="1">
        <v>1</v>
      </c>
      <c r="I12" s="1">
        <v>1</v>
      </c>
      <c r="K12" s="5" t="s">
        <v>4</v>
      </c>
      <c r="L12" s="1" t="s">
        <v>30</v>
      </c>
      <c r="N12" s="1" t="s">
        <v>28</v>
      </c>
    </row>
    <row r="13" spans="1:15" ht="32" x14ac:dyDescent="0.2">
      <c r="A13" s="1" t="s">
        <v>31</v>
      </c>
      <c r="D13" s="1">
        <v>1</v>
      </c>
      <c r="E13" s="1">
        <v>1</v>
      </c>
      <c r="I13" s="1">
        <v>1</v>
      </c>
      <c r="K13" s="5" t="s">
        <v>4</v>
      </c>
      <c r="L13" s="1" t="s">
        <v>21</v>
      </c>
      <c r="N13" s="1" t="s">
        <v>32</v>
      </c>
    </row>
    <row r="14" spans="1:15" ht="32" x14ac:dyDescent="0.2">
      <c r="A14" s="1" t="s">
        <v>33</v>
      </c>
      <c r="D14" s="1">
        <v>1</v>
      </c>
      <c r="F14" s="1">
        <v>1</v>
      </c>
      <c r="J14" s="1">
        <v>1</v>
      </c>
      <c r="K14" s="5" t="s">
        <v>34</v>
      </c>
      <c r="L14" s="1" t="s">
        <v>35</v>
      </c>
      <c r="N14" s="1" t="s">
        <v>32</v>
      </c>
    </row>
    <row r="15" spans="1:15" ht="32" x14ac:dyDescent="0.2">
      <c r="A15" s="1" t="s">
        <v>36</v>
      </c>
      <c r="E15" s="1">
        <v>1</v>
      </c>
      <c r="I15" s="1">
        <v>1</v>
      </c>
      <c r="K15" s="5" t="s">
        <v>37</v>
      </c>
      <c r="L15" s="1" t="s">
        <v>38</v>
      </c>
      <c r="N15" s="1" t="s">
        <v>39</v>
      </c>
    </row>
    <row r="16" spans="1:15" ht="32" x14ac:dyDescent="0.2">
      <c r="A16" s="1" t="s">
        <v>40</v>
      </c>
      <c r="B16" s="1">
        <v>1</v>
      </c>
      <c r="C16" s="1">
        <v>1</v>
      </c>
      <c r="J16" s="1">
        <v>1</v>
      </c>
      <c r="K16" s="5" t="s">
        <v>37</v>
      </c>
      <c r="L16" s="1" t="s">
        <v>41</v>
      </c>
      <c r="N16" s="1" t="s">
        <v>42</v>
      </c>
    </row>
    <row r="17" spans="1:14" ht="32" x14ac:dyDescent="0.2">
      <c r="A17" s="1" t="s">
        <v>44</v>
      </c>
      <c r="B17" s="1">
        <v>1</v>
      </c>
      <c r="C17" s="1">
        <v>1</v>
      </c>
      <c r="F17" s="1">
        <v>1</v>
      </c>
      <c r="J17" s="1">
        <v>1</v>
      </c>
      <c r="K17" s="5" t="s">
        <v>43</v>
      </c>
      <c r="L17" s="1" t="s">
        <v>41</v>
      </c>
      <c r="N17" s="1" t="s">
        <v>42</v>
      </c>
    </row>
    <row r="18" spans="1:14" ht="32" x14ac:dyDescent="0.2">
      <c r="A18" s="1" t="s">
        <v>45</v>
      </c>
      <c r="F18" s="1">
        <v>1</v>
      </c>
      <c r="K18" s="5" t="s">
        <v>43</v>
      </c>
      <c r="L18" s="1" t="s">
        <v>46</v>
      </c>
      <c r="N18" s="1" t="s">
        <v>42</v>
      </c>
    </row>
    <row r="19" spans="1:14" ht="32" x14ac:dyDescent="0.2">
      <c r="A19" s="1" t="s">
        <v>47</v>
      </c>
      <c r="E19" s="1">
        <v>1</v>
      </c>
      <c r="K19" s="6" t="s">
        <v>48</v>
      </c>
      <c r="L19" s="1" t="s">
        <v>49</v>
      </c>
      <c r="N19" s="1" t="s">
        <v>50</v>
      </c>
    </row>
    <row r="20" spans="1:14" ht="32" x14ac:dyDescent="0.2">
      <c r="A20" s="1" t="s">
        <v>51</v>
      </c>
      <c r="B20" s="1">
        <v>1</v>
      </c>
      <c r="C20" s="1">
        <v>1</v>
      </c>
      <c r="J20" s="1">
        <v>1</v>
      </c>
      <c r="K20" s="6" t="s">
        <v>52</v>
      </c>
      <c r="L20" s="1" t="s">
        <v>53</v>
      </c>
      <c r="N20" s="1" t="s">
        <v>54</v>
      </c>
    </row>
    <row r="21" spans="1:14" ht="32" x14ac:dyDescent="0.2">
      <c r="A21" s="1" t="s">
        <v>55</v>
      </c>
      <c r="F21" s="1">
        <v>1</v>
      </c>
      <c r="I21" s="1">
        <v>1</v>
      </c>
      <c r="K21" s="6" t="s">
        <v>52</v>
      </c>
      <c r="L21" s="1" t="s">
        <v>284</v>
      </c>
      <c r="N21" s="1" t="s">
        <v>54</v>
      </c>
    </row>
    <row r="22" spans="1:14" ht="32" x14ac:dyDescent="0.2">
      <c r="A22" s="1" t="s">
        <v>56</v>
      </c>
      <c r="E22" s="1">
        <v>1</v>
      </c>
      <c r="K22" s="6" t="s">
        <v>52</v>
      </c>
      <c r="L22" s="1" t="s">
        <v>285</v>
      </c>
      <c r="N22" s="1" t="s">
        <v>54</v>
      </c>
    </row>
    <row r="23" spans="1:14" ht="32" x14ac:dyDescent="0.2">
      <c r="A23" s="1" t="s">
        <v>58</v>
      </c>
      <c r="F23" s="1">
        <v>1</v>
      </c>
      <c r="H23" s="1">
        <v>1</v>
      </c>
      <c r="K23" s="6" t="s">
        <v>52</v>
      </c>
      <c r="L23" s="1" t="s">
        <v>59</v>
      </c>
      <c r="N23" s="1" t="s">
        <v>54</v>
      </c>
    </row>
    <row r="24" spans="1:14" ht="32" x14ac:dyDescent="0.2">
      <c r="A24" s="1" t="s">
        <v>60</v>
      </c>
      <c r="E24" s="1">
        <v>1</v>
      </c>
      <c r="K24" s="6" t="s">
        <v>52</v>
      </c>
      <c r="L24" s="1" t="s">
        <v>286</v>
      </c>
      <c r="N24" s="1" t="s">
        <v>54</v>
      </c>
    </row>
    <row r="25" spans="1:14" ht="32" x14ac:dyDescent="0.2">
      <c r="A25" s="1" t="s">
        <v>61</v>
      </c>
      <c r="B25" s="1">
        <v>1</v>
      </c>
      <c r="F25" s="1">
        <v>1</v>
      </c>
      <c r="K25" s="6" t="s">
        <v>52</v>
      </c>
      <c r="L25" s="1" t="s">
        <v>27</v>
      </c>
      <c r="N25" s="1" t="s">
        <v>62</v>
      </c>
    </row>
    <row r="26" spans="1:14" ht="32" x14ac:dyDescent="0.2">
      <c r="A26" s="1" t="s">
        <v>63</v>
      </c>
      <c r="D26" s="1">
        <v>1</v>
      </c>
      <c r="E26" s="1">
        <v>1</v>
      </c>
      <c r="G26" s="1">
        <v>1</v>
      </c>
      <c r="I26" s="1">
        <v>1</v>
      </c>
      <c r="K26" s="5" t="s">
        <v>64</v>
      </c>
      <c r="L26" s="1" t="s">
        <v>65</v>
      </c>
      <c r="N26" s="1" t="s">
        <v>62</v>
      </c>
    </row>
    <row r="27" spans="1:14" ht="32" x14ac:dyDescent="0.2">
      <c r="A27" s="1" t="s">
        <v>66</v>
      </c>
      <c r="H27" s="1">
        <v>1</v>
      </c>
      <c r="K27" s="5" t="s">
        <v>67</v>
      </c>
      <c r="L27" s="1" t="s">
        <v>154</v>
      </c>
      <c r="N27" s="1" t="s">
        <v>62</v>
      </c>
    </row>
    <row r="28" spans="1:14" ht="32" x14ac:dyDescent="0.2">
      <c r="A28" s="1" t="s">
        <v>68</v>
      </c>
      <c r="D28" s="1">
        <v>1</v>
      </c>
      <c r="E28" s="1">
        <v>1</v>
      </c>
      <c r="J28" s="1">
        <v>1</v>
      </c>
      <c r="K28" s="5" t="s">
        <v>69</v>
      </c>
      <c r="L28" s="1" t="s">
        <v>46</v>
      </c>
      <c r="N28" s="1" t="s">
        <v>70</v>
      </c>
    </row>
    <row r="29" spans="1:14" ht="32" x14ac:dyDescent="0.2">
      <c r="A29" s="1" t="s">
        <v>71</v>
      </c>
      <c r="D29" s="1">
        <v>1</v>
      </c>
      <c r="E29" s="1">
        <v>1</v>
      </c>
      <c r="I29" s="1">
        <v>1</v>
      </c>
      <c r="K29" s="5" t="s">
        <v>72</v>
      </c>
      <c r="L29" s="1" t="s">
        <v>287</v>
      </c>
      <c r="N29" s="1" t="s">
        <v>73</v>
      </c>
    </row>
    <row r="30" spans="1:14" ht="16" x14ac:dyDescent="0.2">
      <c r="A30" s="1" t="s">
        <v>74</v>
      </c>
      <c r="F30" s="1">
        <v>1</v>
      </c>
      <c r="K30" s="5" t="s">
        <v>75</v>
      </c>
      <c r="L30" s="1" t="s">
        <v>59</v>
      </c>
      <c r="N30" s="1" t="s">
        <v>73</v>
      </c>
    </row>
    <row r="31" spans="1:14" ht="32" x14ac:dyDescent="0.2">
      <c r="A31" s="1" t="s">
        <v>76</v>
      </c>
      <c r="D31" s="1">
        <v>1</v>
      </c>
      <c r="E31" s="1">
        <v>1</v>
      </c>
      <c r="F31" s="1">
        <v>1</v>
      </c>
      <c r="K31" s="5" t="s">
        <v>77</v>
      </c>
      <c r="L31" s="1" t="s">
        <v>27</v>
      </c>
      <c r="N31" s="1" t="s">
        <v>78</v>
      </c>
    </row>
    <row r="32" spans="1:14" ht="32" x14ac:dyDescent="0.2">
      <c r="A32" s="1" t="s">
        <v>79</v>
      </c>
      <c r="B32" s="1">
        <v>1</v>
      </c>
      <c r="C32" s="1">
        <v>1</v>
      </c>
      <c r="K32" s="5" t="s">
        <v>80</v>
      </c>
      <c r="L32" s="1" t="s">
        <v>280</v>
      </c>
      <c r="N32" s="1" t="s">
        <v>81</v>
      </c>
    </row>
    <row r="33" spans="1:14" ht="32" x14ac:dyDescent="0.2">
      <c r="A33" s="1" t="s">
        <v>82</v>
      </c>
      <c r="B33" s="1">
        <v>1</v>
      </c>
      <c r="F33" s="1">
        <v>1</v>
      </c>
      <c r="K33" s="1" t="s">
        <v>83</v>
      </c>
      <c r="L33" s="1" t="s">
        <v>287</v>
      </c>
      <c r="N33" s="1" t="s">
        <v>81</v>
      </c>
    </row>
    <row r="34" spans="1:14" ht="32" x14ac:dyDescent="0.2">
      <c r="A34" s="1" t="s">
        <v>84</v>
      </c>
      <c r="D34" s="1">
        <v>1</v>
      </c>
      <c r="E34" s="1">
        <v>1</v>
      </c>
      <c r="G34" s="1">
        <v>1</v>
      </c>
      <c r="I34" s="1">
        <v>1</v>
      </c>
      <c r="K34" s="1" t="s">
        <v>85</v>
      </c>
      <c r="L34" s="1" t="s">
        <v>65</v>
      </c>
      <c r="N34" s="1" t="s">
        <v>81</v>
      </c>
    </row>
    <row r="35" spans="1:14" ht="32" x14ac:dyDescent="0.2">
      <c r="A35" s="1" t="s">
        <v>86</v>
      </c>
      <c r="E35" s="1">
        <v>1</v>
      </c>
      <c r="I35" s="1">
        <v>1</v>
      </c>
      <c r="K35" s="1" t="s">
        <v>87</v>
      </c>
      <c r="L35" s="1" t="s">
        <v>288</v>
      </c>
      <c r="N35" s="1" t="s">
        <v>81</v>
      </c>
    </row>
    <row r="36" spans="1:14" ht="16" x14ac:dyDescent="0.2">
      <c r="A36" s="1" t="s">
        <v>89</v>
      </c>
      <c r="H36" s="1">
        <v>1</v>
      </c>
      <c r="K36" s="1" t="s">
        <v>90</v>
      </c>
      <c r="L36" s="1" t="s">
        <v>154</v>
      </c>
      <c r="N36" s="1" t="s">
        <v>91</v>
      </c>
    </row>
    <row r="37" spans="1:14" ht="32" x14ac:dyDescent="0.2">
      <c r="A37" s="1" t="s">
        <v>92</v>
      </c>
      <c r="B37" s="1">
        <v>1</v>
      </c>
      <c r="C37" s="1">
        <v>1</v>
      </c>
      <c r="F37" s="1">
        <v>1</v>
      </c>
      <c r="G37" s="1">
        <v>1</v>
      </c>
      <c r="K37" s="1" t="s">
        <v>93</v>
      </c>
      <c r="L37" s="1" t="s">
        <v>38</v>
      </c>
      <c r="N37" s="1" t="s">
        <v>91</v>
      </c>
    </row>
    <row r="38" spans="1:14" ht="16" x14ac:dyDescent="0.2">
      <c r="A38" s="1" t="s">
        <v>94</v>
      </c>
      <c r="F38" s="1">
        <v>1</v>
      </c>
      <c r="K38" s="1" t="s">
        <v>95</v>
      </c>
      <c r="L38" s="1" t="s">
        <v>46</v>
      </c>
      <c r="N38" s="1" t="s">
        <v>91</v>
      </c>
    </row>
    <row r="39" spans="1:14" ht="32" x14ac:dyDescent="0.2">
      <c r="A39" s="1" t="s">
        <v>97</v>
      </c>
      <c r="B39" s="1">
        <v>1</v>
      </c>
      <c r="C39" s="1">
        <v>1</v>
      </c>
      <c r="D39" s="1">
        <v>1</v>
      </c>
      <c r="G39" s="1">
        <v>1</v>
      </c>
      <c r="K39" s="1" t="s">
        <v>98</v>
      </c>
      <c r="L39" s="1" t="s">
        <v>57</v>
      </c>
      <c r="N39" s="1" t="s">
        <v>96</v>
      </c>
    </row>
    <row r="40" spans="1:14" ht="32" x14ac:dyDescent="0.2">
      <c r="A40" s="1" t="s">
        <v>100</v>
      </c>
      <c r="G40" s="1">
        <v>1</v>
      </c>
      <c r="K40" s="1" t="s">
        <v>101</v>
      </c>
      <c r="L40" s="1" t="s">
        <v>30</v>
      </c>
      <c r="N40" s="1" t="s">
        <v>102</v>
      </c>
    </row>
    <row r="41" spans="1:14" ht="48" x14ac:dyDescent="0.2">
      <c r="A41" s="1" t="s">
        <v>104</v>
      </c>
      <c r="E41" s="1">
        <v>1</v>
      </c>
      <c r="F41" s="1">
        <v>1</v>
      </c>
      <c r="I41" s="1">
        <v>1</v>
      </c>
      <c r="J41" s="1">
        <v>1</v>
      </c>
      <c r="K41" s="1" t="s">
        <v>101</v>
      </c>
      <c r="L41" s="1" t="s">
        <v>99</v>
      </c>
      <c r="N41" s="1" t="s">
        <v>102</v>
      </c>
    </row>
    <row r="42" spans="1:14" ht="32" x14ac:dyDescent="0.2">
      <c r="A42" s="1" t="s">
        <v>105</v>
      </c>
      <c r="C42" s="1">
        <v>1</v>
      </c>
      <c r="G42" s="1">
        <v>1</v>
      </c>
      <c r="I42" s="1">
        <v>1</v>
      </c>
      <c r="K42" s="1" t="s">
        <v>101</v>
      </c>
      <c r="L42" s="1" t="s">
        <v>289</v>
      </c>
      <c r="N42" s="1" t="s">
        <v>102</v>
      </c>
    </row>
    <row r="43" spans="1:14" ht="32" x14ac:dyDescent="0.2">
      <c r="A43" s="1" t="s">
        <v>106</v>
      </c>
      <c r="D43" s="1">
        <v>1</v>
      </c>
      <c r="K43" s="1" t="s">
        <v>101</v>
      </c>
      <c r="L43" s="1" t="s">
        <v>215</v>
      </c>
      <c r="N43" s="1" t="s">
        <v>107</v>
      </c>
    </row>
    <row r="44" spans="1:14" ht="48" x14ac:dyDescent="0.2">
      <c r="A44" s="1" t="s">
        <v>108</v>
      </c>
      <c r="D44" s="1">
        <v>1</v>
      </c>
      <c r="E44" s="1">
        <v>1</v>
      </c>
      <c r="F44" s="1">
        <v>1</v>
      </c>
      <c r="I44" s="1">
        <v>1</v>
      </c>
      <c r="K44" s="1" t="s">
        <v>109</v>
      </c>
      <c r="L44" s="1" t="s">
        <v>99</v>
      </c>
      <c r="N44" s="1" t="s">
        <v>107</v>
      </c>
    </row>
    <row r="45" spans="1:14" ht="32" x14ac:dyDescent="0.2">
      <c r="A45" s="1" t="s">
        <v>110</v>
      </c>
      <c r="D45" s="1">
        <v>1</v>
      </c>
      <c r="E45" s="1">
        <v>1</v>
      </c>
      <c r="F45" s="1">
        <v>1</v>
      </c>
      <c r="K45" s="1" t="s">
        <v>109</v>
      </c>
      <c r="L45" s="1" t="s">
        <v>38</v>
      </c>
      <c r="N45" s="1" t="s">
        <v>111</v>
      </c>
    </row>
    <row r="46" spans="1:14" ht="32" x14ac:dyDescent="0.2">
      <c r="A46" s="1" t="s">
        <v>112</v>
      </c>
      <c r="E46" s="1">
        <v>1</v>
      </c>
      <c r="I46" s="1">
        <v>1</v>
      </c>
      <c r="J46" s="1">
        <v>1</v>
      </c>
      <c r="K46" s="1" t="s">
        <v>109</v>
      </c>
      <c r="L46" s="1" t="s">
        <v>170</v>
      </c>
      <c r="N46" s="1" t="s">
        <v>113</v>
      </c>
    </row>
    <row r="47" spans="1:14" ht="32" x14ac:dyDescent="0.2">
      <c r="A47" s="1" t="s">
        <v>114</v>
      </c>
      <c r="D47" s="1">
        <v>1</v>
      </c>
      <c r="H47" s="1">
        <v>1</v>
      </c>
      <c r="J47" s="1">
        <v>1</v>
      </c>
      <c r="K47" s="1" t="s">
        <v>115</v>
      </c>
      <c r="L47" s="1" t="s">
        <v>13</v>
      </c>
      <c r="N47" s="1" t="s">
        <v>113</v>
      </c>
    </row>
    <row r="48" spans="1:14" ht="32" x14ac:dyDescent="0.2">
      <c r="A48" s="1" t="s">
        <v>118</v>
      </c>
      <c r="F48" s="1">
        <v>1</v>
      </c>
      <c r="K48" s="1" t="s">
        <v>117</v>
      </c>
      <c r="L48" s="1" t="s">
        <v>46</v>
      </c>
      <c r="N48" s="1" t="s">
        <v>113</v>
      </c>
    </row>
    <row r="49" spans="1:14" ht="32" x14ac:dyDescent="0.2">
      <c r="A49" s="1" t="s">
        <v>119</v>
      </c>
      <c r="D49" s="1">
        <v>1</v>
      </c>
      <c r="F49" s="1">
        <v>1</v>
      </c>
      <c r="J49" s="1">
        <v>1</v>
      </c>
      <c r="K49" s="1" t="s">
        <v>117</v>
      </c>
      <c r="L49" s="1" t="s">
        <v>27</v>
      </c>
      <c r="N49" s="1" t="s">
        <v>120</v>
      </c>
    </row>
    <row r="50" spans="1:14" ht="48" x14ac:dyDescent="0.2">
      <c r="A50" s="1" t="s">
        <v>121</v>
      </c>
      <c r="B50" s="1">
        <v>1</v>
      </c>
      <c r="C50" s="1">
        <v>1</v>
      </c>
      <c r="F50" s="1">
        <v>1</v>
      </c>
      <c r="J50" s="1">
        <v>1</v>
      </c>
      <c r="K50" s="1" t="s">
        <v>117</v>
      </c>
      <c r="L50" s="1" t="s">
        <v>99</v>
      </c>
      <c r="N50" s="1" t="s">
        <v>120</v>
      </c>
    </row>
    <row r="51" spans="1:14" ht="32" x14ac:dyDescent="0.2">
      <c r="A51" s="1" t="s">
        <v>122</v>
      </c>
      <c r="C51" s="1">
        <v>1</v>
      </c>
      <c r="E51" s="1">
        <v>1</v>
      </c>
      <c r="K51" s="1" t="s">
        <v>117</v>
      </c>
      <c r="L51" s="1" t="s">
        <v>53</v>
      </c>
      <c r="N51" s="1" t="s">
        <v>120</v>
      </c>
    </row>
    <row r="52" spans="1:14" ht="32" x14ac:dyDescent="0.2">
      <c r="A52" s="1" t="s">
        <v>123</v>
      </c>
      <c r="B52" s="1">
        <v>1</v>
      </c>
      <c r="C52" s="1">
        <v>1</v>
      </c>
      <c r="K52" s="1" t="s">
        <v>117</v>
      </c>
      <c r="L52" s="1" t="s">
        <v>288</v>
      </c>
      <c r="N52" s="1" t="s">
        <v>124</v>
      </c>
    </row>
    <row r="53" spans="1:14" ht="32" x14ac:dyDescent="0.2">
      <c r="A53" s="1" t="s">
        <v>125</v>
      </c>
      <c r="F53" s="1">
        <v>1</v>
      </c>
      <c r="K53" s="1" t="s">
        <v>126</v>
      </c>
      <c r="L53" s="1" t="s">
        <v>59</v>
      </c>
      <c r="N53" s="1" t="s">
        <v>124</v>
      </c>
    </row>
    <row r="54" spans="1:14" ht="32" x14ac:dyDescent="0.2">
      <c r="A54" s="1" t="s">
        <v>127</v>
      </c>
      <c r="B54" s="1">
        <v>1</v>
      </c>
      <c r="C54" s="1">
        <v>1</v>
      </c>
      <c r="K54" s="1" t="s">
        <v>126</v>
      </c>
      <c r="L54" s="1" t="s">
        <v>21</v>
      </c>
      <c r="N54" s="1" t="s">
        <v>124</v>
      </c>
    </row>
    <row r="55" spans="1:14" ht="32" x14ac:dyDescent="0.2">
      <c r="A55" s="1" t="s">
        <v>128</v>
      </c>
      <c r="B55" s="1">
        <v>1</v>
      </c>
      <c r="K55" s="1" t="s">
        <v>126</v>
      </c>
      <c r="L55" s="1" t="s">
        <v>129</v>
      </c>
      <c r="N55" s="1" t="s">
        <v>124</v>
      </c>
    </row>
    <row r="56" spans="1:14" ht="32" x14ac:dyDescent="0.2">
      <c r="A56" s="1" t="s">
        <v>130</v>
      </c>
      <c r="H56" s="1">
        <v>1</v>
      </c>
      <c r="K56" s="1" t="s">
        <v>126</v>
      </c>
      <c r="L56" s="1" t="s">
        <v>13</v>
      </c>
      <c r="N56" s="1" t="s">
        <v>124</v>
      </c>
    </row>
    <row r="57" spans="1:14" ht="16" x14ac:dyDescent="0.2">
      <c r="A57" s="1" t="s">
        <v>131</v>
      </c>
      <c r="D57" s="1">
        <v>1</v>
      </c>
      <c r="J57" s="1">
        <v>1</v>
      </c>
      <c r="K57" s="1" t="s">
        <v>126</v>
      </c>
      <c r="L57" s="1" t="s">
        <v>27</v>
      </c>
      <c r="N57" s="1" t="s">
        <v>132</v>
      </c>
    </row>
    <row r="58" spans="1:14" ht="32" x14ac:dyDescent="0.2">
      <c r="A58" s="1" t="s">
        <v>133</v>
      </c>
      <c r="B58" s="1">
        <v>1</v>
      </c>
      <c r="C58" s="1">
        <v>1</v>
      </c>
      <c r="F58" s="1">
        <v>1</v>
      </c>
      <c r="K58" s="1" t="s">
        <v>126</v>
      </c>
      <c r="L58" s="1" t="s">
        <v>290</v>
      </c>
      <c r="N58" s="1" t="s">
        <v>134</v>
      </c>
    </row>
    <row r="59" spans="1:14" ht="16" x14ac:dyDescent="0.2">
      <c r="A59" s="1" t="s">
        <v>135</v>
      </c>
      <c r="F59" s="1">
        <v>1</v>
      </c>
      <c r="K59" s="1" t="s">
        <v>126</v>
      </c>
      <c r="L59" s="1" t="s">
        <v>59</v>
      </c>
      <c r="N59" s="1" t="s">
        <v>134</v>
      </c>
    </row>
    <row r="60" spans="1:14" ht="32" x14ac:dyDescent="0.2">
      <c r="A60" s="1" t="s">
        <v>136</v>
      </c>
      <c r="B60" s="1">
        <v>1</v>
      </c>
      <c r="C60" s="1">
        <v>1</v>
      </c>
      <c r="K60" s="1" t="s">
        <v>137</v>
      </c>
      <c r="L60" s="1" t="s">
        <v>21</v>
      </c>
      <c r="N60" s="1" t="s">
        <v>138</v>
      </c>
    </row>
    <row r="61" spans="1:14" ht="32" x14ac:dyDescent="0.2">
      <c r="A61" s="1" t="s">
        <v>139</v>
      </c>
      <c r="B61" s="1">
        <v>1</v>
      </c>
      <c r="C61" s="1">
        <v>1</v>
      </c>
      <c r="D61" s="1">
        <v>1</v>
      </c>
      <c r="E61" s="1">
        <v>1</v>
      </c>
      <c r="F61" s="1">
        <v>1</v>
      </c>
      <c r="I61" s="1">
        <v>1</v>
      </c>
      <c r="K61" s="1" t="s">
        <v>137</v>
      </c>
      <c r="L61" s="1" t="s">
        <v>41</v>
      </c>
      <c r="N61" s="1" t="s">
        <v>138</v>
      </c>
    </row>
    <row r="62" spans="1:14" ht="32" x14ac:dyDescent="0.2">
      <c r="A62" s="1" t="s">
        <v>140</v>
      </c>
      <c r="B62" s="1">
        <v>1</v>
      </c>
      <c r="C62" s="1">
        <v>1</v>
      </c>
      <c r="K62" s="1" t="s">
        <v>137</v>
      </c>
      <c r="L62" s="1" t="s">
        <v>129</v>
      </c>
      <c r="N62" s="1" t="s">
        <v>138</v>
      </c>
    </row>
    <row r="63" spans="1:14" ht="32" x14ac:dyDescent="0.2">
      <c r="A63" s="1" t="s">
        <v>141</v>
      </c>
      <c r="F63" s="1">
        <v>1</v>
      </c>
      <c r="K63" s="1" t="s">
        <v>137</v>
      </c>
      <c r="L63" s="1" t="s">
        <v>46</v>
      </c>
      <c r="N63" s="1" t="s">
        <v>142</v>
      </c>
    </row>
    <row r="64" spans="1:14" ht="32" x14ac:dyDescent="0.2">
      <c r="A64" s="1" t="s">
        <v>143</v>
      </c>
      <c r="B64" s="1">
        <v>1</v>
      </c>
      <c r="D64" s="1">
        <v>1</v>
      </c>
      <c r="J64" s="1">
        <v>1</v>
      </c>
      <c r="K64" s="1" t="s">
        <v>144</v>
      </c>
      <c r="L64" s="1" t="s">
        <v>88</v>
      </c>
      <c r="N64" s="1" t="s">
        <v>145</v>
      </c>
    </row>
    <row r="65" spans="1:14" ht="32" x14ac:dyDescent="0.2">
      <c r="A65" s="1" t="s">
        <v>146</v>
      </c>
      <c r="E65" s="1">
        <v>1</v>
      </c>
      <c r="G65" s="1">
        <v>1</v>
      </c>
      <c r="I65" s="1">
        <v>1</v>
      </c>
      <c r="K65" s="1" t="s">
        <v>147</v>
      </c>
      <c r="L65" s="1" t="s">
        <v>21</v>
      </c>
      <c r="N65" s="1" t="s">
        <v>148</v>
      </c>
    </row>
    <row r="66" spans="1:14" ht="32" x14ac:dyDescent="0.2">
      <c r="A66" s="1" t="s">
        <v>149</v>
      </c>
      <c r="B66" s="1">
        <v>1</v>
      </c>
      <c r="C66" s="1">
        <v>1</v>
      </c>
      <c r="K66" s="1" t="s">
        <v>147</v>
      </c>
      <c r="L66" s="1" t="s">
        <v>129</v>
      </c>
      <c r="N66" s="1" t="s">
        <v>148</v>
      </c>
    </row>
    <row r="67" spans="1:14" ht="32" x14ac:dyDescent="0.2">
      <c r="A67" s="1" t="s">
        <v>150</v>
      </c>
      <c r="B67" s="1">
        <v>1</v>
      </c>
      <c r="G67" s="1">
        <v>1</v>
      </c>
      <c r="K67" s="1" t="s">
        <v>147</v>
      </c>
      <c r="L67" s="1" t="s">
        <v>129</v>
      </c>
      <c r="N67" s="1" t="s">
        <v>148</v>
      </c>
    </row>
    <row r="68" spans="1:14" ht="32" x14ac:dyDescent="0.2">
      <c r="A68" s="1" t="s">
        <v>151</v>
      </c>
      <c r="E68" s="1">
        <v>1</v>
      </c>
      <c r="F68" s="1">
        <v>1</v>
      </c>
      <c r="K68" s="1" t="s">
        <v>147</v>
      </c>
      <c r="L68" s="1" t="s">
        <v>27</v>
      </c>
      <c r="N68" s="1" t="s">
        <v>152</v>
      </c>
    </row>
    <row r="69" spans="1:14" ht="32" x14ac:dyDescent="0.2">
      <c r="A69" s="1" t="s">
        <v>153</v>
      </c>
      <c r="H69" s="1">
        <v>1</v>
      </c>
      <c r="K69" s="1" t="s">
        <v>147</v>
      </c>
      <c r="L69" s="1" t="s">
        <v>154</v>
      </c>
      <c r="N69" s="1" t="s">
        <v>152</v>
      </c>
    </row>
    <row r="70" spans="1:14" ht="32" x14ac:dyDescent="0.2">
      <c r="A70" s="1" t="s">
        <v>155</v>
      </c>
      <c r="D70" s="1">
        <v>1</v>
      </c>
      <c r="E70" s="1">
        <v>1</v>
      </c>
      <c r="I70" s="1">
        <v>1</v>
      </c>
      <c r="K70" s="1" t="s">
        <v>147</v>
      </c>
      <c r="L70" s="1" t="s">
        <v>129</v>
      </c>
      <c r="N70" s="1" t="s">
        <v>156</v>
      </c>
    </row>
    <row r="71" spans="1:14" ht="32" x14ac:dyDescent="0.2">
      <c r="A71" s="1" t="s">
        <v>157</v>
      </c>
      <c r="B71" s="1">
        <v>1</v>
      </c>
      <c r="J71" s="1">
        <v>1</v>
      </c>
      <c r="K71" s="1" t="s">
        <v>147</v>
      </c>
      <c r="L71" s="1" t="s">
        <v>88</v>
      </c>
      <c r="N71" s="1" t="s">
        <v>156</v>
      </c>
    </row>
    <row r="72" spans="1:14" ht="32" x14ac:dyDescent="0.2">
      <c r="A72" s="1" t="s">
        <v>158</v>
      </c>
      <c r="B72" s="1">
        <v>1</v>
      </c>
      <c r="C72" s="1">
        <v>1</v>
      </c>
      <c r="J72" s="1">
        <v>1</v>
      </c>
      <c r="K72" s="1" t="s">
        <v>159</v>
      </c>
      <c r="L72" s="1" t="s">
        <v>41</v>
      </c>
      <c r="N72" s="1" t="s">
        <v>156</v>
      </c>
    </row>
    <row r="73" spans="1:14" ht="32" x14ac:dyDescent="0.2">
      <c r="A73" s="1" t="s">
        <v>161</v>
      </c>
      <c r="D73" s="1">
        <v>1</v>
      </c>
      <c r="E73" s="1">
        <v>1</v>
      </c>
      <c r="I73" s="1">
        <v>1</v>
      </c>
      <c r="K73" s="1" t="s">
        <v>6</v>
      </c>
      <c r="L73" s="1" t="s">
        <v>21</v>
      </c>
      <c r="N73" s="1" t="s">
        <v>162</v>
      </c>
    </row>
    <row r="74" spans="1:14" ht="32" x14ac:dyDescent="0.2">
      <c r="A74" s="1" t="s">
        <v>163</v>
      </c>
      <c r="D74" s="1">
        <v>1</v>
      </c>
      <c r="E74" s="1">
        <v>1</v>
      </c>
      <c r="I74" s="1">
        <v>1</v>
      </c>
      <c r="K74" s="1" t="s">
        <v>6</v>
      </c>
      <c r="L74" s="1" t="s">
        <v>21</v>
      </c>
      <c r="N74" s="1" t="s">
        <v>162</v>
      </c>
    </row>
    <row r="75" spans="1:14" ht="32" x14ac:dyDescent="0.2">
      <c r="A75" s="1" t="s">
        <v>164</v>
      </c>
      <c r="B75" s="1">
        <v>1</v>
      </c>
      <c r="C75" s="1">
        <v>1</v>
      </c>
      <c r="G75" s="1">
        <v>1</v>
      </c>
      <c r="J75" s="1">
        <v>1</v>
      </c>
      <c r="K75" s="1" t="s">
        <v>6</v>
      </c>
      <c r="L75" s="1" t="s">
        <v>41</v>
      </c>
      <c r="N75" s="1" t="s">
        <v>165</v>
      </c>
    </row>
    <row r="76" spans="1:14" ht="32" x14ac:dyDescent="0.2">
      <c r="A76" s="1" t="s">
        <v>166</v>
      </c>
      <c r="D76" s="1">
        <v>1</v>
      </c>
      <c r="E76" s="1">
        <v>1</v>
      </c>
      <c r="I76" s="1">
        <v>1</v>
      </c>
      <c r="K76" s="1" t="s">
        <v>6</v>
      </c>
      <c r="L76" s="1" t="s">
        <v>21</v>
      </c>
      <c r="N76" s="1" t="s">
        <v>165</v>
      </c>
    </row>
    <row r="77" spans="1:14" ht="32" x14ac:dyDescent="0.2">
      <c r="A77" s="1" t="s">
        <v>167</v>
      </c>
      <c r="D77" s="1">
        <v>1</v>
      </c>
      <c r="E77" s="1">
        <v>1</v>
      </c>
      <c r="I77" s="1">
        <v>1</v>
      </c>
      <c r="K77" s="1" t="s">
        <v>6</v>
      </c>
      <c r="L77" s="1" t="s">
        <v>21</v>
      </c>
      <c r="N77" s="1" t="s">
        <v>168</v>
      </c>
    </row>
    <row r="78" spans="1:14" ht="32" x14ac:dyDescent="0.2">
      <c r="A78" s="1" t="s">
        <v>169</v>
      </c>
      <c r="C78" s="1">
        <v>1</v>
      </c>
      <c r="F78" s="1">
        <v>1</v>
      </c>
      <c r="K78" s="1" t="s">
        <v>6</v>
      </c>
      <c r="L78" s="1" t="s">
        <v>170</v>
      </c>
      <c r="N78" s="1" t="s">
        <v>168</v>
      </c>
    </row>
    <row r="79" spans="1:14" ht="32" x14ac:dyDescent="0.2">
      <c r="A79" s="1" t="s">
        <v>171</v>
      </c>
      <c r="D79" s="1">
        <v>1</v>
      </c>
      <c r="K79" s="1" t="s">
        <v>6</v>
      </c>
      <c r="L79" s="1" t="s">
        <v>16</v>
      </c>
      <c r="N79" s="1" t="s">
        <v>168</v>
      </c>
    </row>
    <row r="80" spans="1:14" ht="32" x14ac:dyDescent="0.2">
      <c r="A80" s="1" t="s">
        <v>172</v>
      </c>
      <c r="B80" s="1">
        <v>1</v>
      </c>
      <c r="D80" s="1">
        <v>1</v>
      </c>
      <c r="K80" s="1" t="s">
        <v>6</v>
      </c>
      <c r="L80" s="1" t="s">
        <v>129</v>
      </c>
      <c r="N80" s="1" t="s">
        <v>168</v>
      </c>
    </row>
    <row r="81" spans="1:14" ht="42" customHeight="1" x14ac:dyDescent="0.2">
      <c r="A81" s="1" t="s">
        <v>173</v>
      </c>
      <c r="F81" s="1">
        <v>1</v>
      </c>
      <c r="K81" s="1" t="s">
        <v>6</v>
      </c>
      <c r="L81" s="1" t="s">
        <v>46</v>
      </c>
      <c r="N81" s="1" t="s">
        <v>174</v>
      </c>
    </row>
    <row r="82" spans="1:14" ht="38.25" customHeight="1" x14ac:dyDescent="0.2">
      <c r="A82" s="1" t="s">
        <v>175</v>
      </c>
      <c r="B82" s="1">
        <v>1</v>
      </c>
      <c r="F82" s="1">
        <v>1</v>
      </c>
      <c r="K82" s="1" t="s">
        <v>6</v>
      </c>
      <c r="L82" s="1" t="s">
        <v>88</v>
      </c>
      <c r="N82" s="1" t="s">
        <v>174</v>
      </c>
    </row>
    <row r="83" spans="1:14" ht="32" x14ac:dyDescent="0.2">
      <c r="A83" s="1" t="s">
        <v>176</v>
      </c>
      <c r="B83" s="1">
        <v>1</v>
      </c>
      <c r="F83" s="1">
        <v>1</v>
      </c>
      <c r="G83" s="1">
        <v>1</v>
      </c>
      <c r="K83" s="1" t="s">
        <v>6</v>
      </c>
      <c r="L83" s="1" t="s">
        <v>88</v>
      </c>
      <c r="N83" s="1" t="s">
        <v>177</v>
      </c>
    </row>
    <row r="84" spans="1:14" ht="32" x14ac:dyDescent="0.2">
      <c r="A84" s="1" t="s">
        <v>178</v>
      </c>
      <c r="B84" s="1">
        <v>1</v>
      </c>
      <c r="C84" s="1">
        <v>1</v>
      </c>
      <c r="G84" s="1">
        <v>1</v>
      </c>
      <c r="K84" s="1" t="s">
        <v>6</v>
      </c>
      <c r="L84" s="1" t="s">
        <v>21</v>
      </c>
      <c r="N84" s="1" t="s">
        <v>179</v>
      </c>
    </row>
    <row r="85" spans="1:14" ht="32" x14ac:dyDescent="0.2">
      <c r="A85" s="1" t="s">
        <v>180</v>
      </c>
      <c r="B85" s="1">
        <v>1</v>
      </c>
      <c r="C85" s="1">
        <v>1</v>
      </c>
      <c r="G85" s="1">
        <v>1</v>
      </c>
      <c r="K85" s="1" t="s">
        <v>6</v>
      </c>
      <c r="L85" s="1" t="s">
        <v>21</v>
      </c>
      <c r="N85" s="1" t="s">
        <v>181</v>
      </c>
    </row>
    <row r="86" spans="1:14" ht="32" x14ac:dyDescent="0.2">
      <c r="A86" s="1" t="s">
        <v>182</v>
      </c>
      <c r="B86" s="1">
        <v>1</v>
      </c>
      <c r="C86" s="1">
        <v>1</v>
      </c>
      <c r="G86" s="1">
        <v>1</v>
      </c>
      <c r="K86" s="1" t="s">
        <v>6</v>
      </c>
      <c r="L86" s="1" t="s">
        <v>21</v>
      </c>
      <c r="N86" s="1" t="s">
        <v>183</v>
      </c>
    </row>
    <row r="87" spans="1:14" ht="32" x14ac:dyDescent="0.2">
      <c r="A87" s="1" t="s">
        <v>184</v>
      </c>
      <c r="F87" s="1">
        <v>1</v>
      </c>
      <c r="K87" s="1" t="s">
        <v>6</v>
      </c>
      <c r="L87" s="1" t="s">
        <v>59</v>
      </c>
      <c r="N87" s="1" t="s">
        <v>185</v>
      </c>
    </row>
    <row r="88" spans="1:14" ht="41.25" customHeight="1" x14ac:dyDescent="0.2">
      <c r="A88" s="1" t="s">
        <v>186</v>
      </c>
      <c r="F88" s="1">
        <v>1</v>
      </c>
      <c r="K88" s="1" t="s">
        <v>6</v>
      </c>
      <c r="L88" s="1" t="s">
        <v>46</v>
      </c>
      <c r="N88" s="1" t="s">
        <v>187</v>
      </c>
    </row>
    <row r="89" spans="1:14" ht="32" x14ac:dyDescent="0.2">
      <c r="A89" s="1" t="s">
        <v>188</v>
      </c>
      <c r="C89" s="1">
        <v>1</v>
      </c>
      <c r="D89" s="1">
        <v>1</v>
      </c>
      <c r="J89" s="1">
        <v>1</v>
      </c>
      <c r="K89" s="1" t="s">
        <v>6</v>
      </c>
      <c r="L89" s="1" t="s">
        <v>41</v>
      </c>
      <c r="N89" s="1" t="s">
        <v>187</v>
      </c>
    </row>
    <row r="90" spans="1:14" ht="32" x14ac:dyDescent="0.2">
      <c r="A90" s="1" t="s">
        <v>189</v>
      </c>
      <c r="B90" s="1">
        <v>1</v>
      </c>
      <c r="D90" s="1">
        <v>1</v>
      </c>
      <c r="F90" s="1">
        <v>1</v>
      </c>
      <c r="K90" s="1" t="s">
        <v>6</v>
      </c>
      <c r="L90" s="1" t="s">
        <v>27</v>
      </c>
      <c r="N90" s="1" t="s">
        <v>187</v>
      </c>
    </row>
    <row r="91" spans="1:14" ht="41.25" customHeight="1" x14ac:dyDescent="0.2">
      <c r="A91" s="1" t="s">
        <v>190</v>
      </c>
      <c r="B91" s="1">
        <v>1</v>
      </c>
      <c r="J91" s="1">
        <v>1</v>
      </c>
      <c r="K91" s="1" t="s">
        <v>6</v>
      </c>
      <c r="L91" s="1" t="s">
        <v>291</v>
      </c>
      <c r="N91" s="1" t="s">
        <v>191</v>
      </c>
    </row>
    <row r="92" spans="1:14" ht="35.25" customHeight="1" x14ac:dyDescent="0.2">
      <c r="A92" s="1" t="s">
        <v>192</v>
      </c>
      <c r="B92" s="1">
        <v>1</v>
      </c>
      <c r="C92" s="1">
        <v>1</v>
      </c>
      <c r="J92" s="1">
        <v>1</v>
      </c>
      <c r="K92" s="1" t="s">
        <v>6</v>
      </c>
      <c r="L92" s="1" t="s">
        <v>292</v>
      </c>
      <c r="N92" s="1" t="s">
        <v>191</v>
      </c>
    </row>
    <row r="93" spans="1:14" ht="29" customHeight="1" x14ac:dyDescent="0.2">
      <c r="A93" s="1" t="s">
        <v>193</v>
      </c>
      <c r="F93" s="1">
        <v>1</v>
      </c>
      <c r="K93" s="1" t="s">
        <v>6</v>
      </c>
      <c r="L93" s="1" t="s">
        <v>46</v>
      </c>
      <c r="N93" s="1" t="s">
        <v>191</v>
      </c>
    </row>
    <row r="94" spans="1:14" ht="32" x14ac:dyDescent="0.2">
      <c r="A94" s="1" t="s">
        <v>194</v>
      </c>
      <c r="H94" s="1">
        <v>1</v>
      </c>
      <c r="K94" s="1" t="s">
        <v>6</v>
      </c>
      <c r="L94" s="1" t="s">
        <v>154</v>
      </c>
      <c r="N94" s="1" t="s">
        <v>195</v>
      </c>
    </row>
    <row r="95" spans="1:14" ht="28.5" customHeight="1" x14ac:dyDescent="0.2">
      <c r="A95" s="1" t="s">
        <v>196</v>
      </c>
      <c r="B95" s="1">
        <v>1</v>
      </c>
      <c r="D95" s="1">
        <v>1</v>
      </c>
      <c r="H95" s="1">
        <v>1</v>
      </c>
      <c r="K95" s="1" t="s">
        <v>6</v>
      </c>
      <c r="L95" s="1" t="s">
        <v>103</v>
      </c>
      <c r="N95" s="1" t="s">
        <v>195</v>
      </c>
    </row>
    <row r="96" spans="1:14" ht="30" customHeight="1" x14ac:dyDescent="0.2">
      <c r="A96" s="1" t="s">
        <v>197</v>
      </c>
      <c r="H96" s="1">
        <v>1</v>
      </c>
      <c r="K96" s="1" t="s">
        <v>6</v>
      </c>
      <c r="L96" s="1" t="s">
        <v>154</v>
      </c>
      <c r="N96" s="1" t="s">
        <v>195</v>
      </c>
    </row>
    <row r="97" spans="1:14" ht="38.25" customHeight="1" x14ac:dyDescent="0.2">
      <c r="A97" s="1" t="s">
        <v>198</v>
      </c>
      <c r="H97" s="1">
        <v>1</v>
      </c>
      <c r="K97" s="1" t="s">
        <v>6</v>
      </c>
      <c r="L97" s="1" t="s">
        <v>154</v>
      </c>
      <c r="N97" s="1" t="s">
        <v>195</v>
      </c>
    </row>
    <row r="98" spans="1:14" ht="35" customHeight="1" x14ac:dyDescent="0.2">
      <c r="A98" s="1" t="s">
        <v>199</v>
      </c>
      <c r="G98" s="1">
        <v>1</v>
      </c>
      <c r="K98" s="1" t="s">
        <v>6</v>
      </c>
      <c r="L98" s="1" t="s">
        <v>30</v>
      </c>
      <c r="N98" s="1" t="s">
        <v>200</v>
      </c>
    </row>
    <row r="99" spans="1:14" ht="45" customHeight="1" x14ac:dyDescent="0.2">
      <c r="A99" s="1" t="s">
        <v>201</v>
      </c>
      <c r="D99" s="1">
        <v>1</v>
      </c>
      <c r="E99" s="1">
        <v>1</v>
      </c>
      <c r="F99" s="1">
        <v>1</v>
      </c>
      <c r="H99" s="1">
        <v>1</v>
      </c>
      <c r="K99" s="1" t="s">
        <v>6</v>
      </c>
      <c r="L99" s="1" t="s">
        <v>103</v>
      </c>
      <c r="N99" s="1" t="s">
        <v>200</v>
      </c>
    </row>
    <row r="100" spans="1:14" ht="32" x14ac:dyDescent="0.2">
      <c r="A100" s="1" t="s">
        <v>202</v>
      </c>
      <c r="B100" s="1">
        <v>1</v>
      </c>
      <c r="F100" s="1">
        <v>1</v>
      </c>
      <c r="G100" s="1">
        <v>1</v>
      </c>
      <c r="K100" s="1" t="s">
        <v>6</v>
      </c>
      <c r="L100" s="1" t="s">
        <v>293</v>
      </c>
      <c r="N100" s="1" t="s">
        <v>203</v>
      </c>
    </row>
    <row r="101" spans="1:14" ht="16" x14ac:dyDescent="0.2">
      <c r="A101" s="1" t="s">
        <v>204</v>
      </c>
      <c r="F101" s="1">
        <v>1</v>
      </c>
      <c r="K101" s="1" t="s">
        <v>6</v>
      </c>
      <c r="L101" s="1" t="s">
        <v>46</v>
      </c>
      <c r="N101" s="1" t="s">
        <v>205</v>
      </c>
    </row>
    <row r="102" spans="1:14" ht="32" x14ac:dyDescent="0.2">
      <c r="A102" s="1" t="s">
        <v>206</v>
      </c>
      <c r="H102" s="1">
        <v>1</v>
      </c>
      <c r="K102" s="1" t="s">
        <v>6</v>
      </c>
      <c r="L102" s="1" t="s">
        <v>154</v>
      </c>
      <c r="N102" s="1" t="s">
        <v>207</v>
      </c>
    </row>
    <row r="103" spans="1:14" ht="32" x14ac:dyDescent="0.2">
      <c r="A103" s="1" t="s">
        <v>208</v>
      </c>
      <c r="E103" s="1">
        <v>1</v>
      </c>
      <c r="F103" s="1">
        <v>1</v>
      </c>
      <c r="I103" s="1">
        <v>1</v>
      </c>
      <c r="J103" s="1">
        <v>1</v>
      </c>
      <c r="K103" s="1" t="s">
        <v>6</v>
      </c>
      <c r="L103" s="1" t="s">
        <v>282</v>
      </c>
      <c r="N103" s="1" t="s">
        <v>209</v>
      </c>
    </row>
    <row r="104" spans="1:14" ht="51" customHeight="1" x14ac:dyDescent="0.2">
      <c r="A104" s="1" t="s">
        <v>210</v>
      </c>
      <c r="E104" s="1">
        <v>1</v>
      </c>
      <c r="F104" s="1">
        <v>1</v>
      </c>
      <c r="I104" s="1">
        <v>1</v>
      </c>
      <c r="J104" s="1">
        <v>1</v>
      </c>
      <c r="K104" s="1" t="s">
        <v>6</v>
      </c>
      <c r="L104" s="1" t="s">
        <v>282</v>
      </c>
      <c r="N104" s="1" t="s">
        <v>211</v>
      </c>
    </row>
    <row r="105" spans="1:14" ht="24" customHeight="1" x14ac:dyDescent="0.2">
      <c r="A105" s="1" t="s">
        <v>212</v>
      </c>
      <c r="H105" s="1">
        <v>1</v>
      </c>
      <c r="K105" s="1" t="s">
        <v>6</v>
      </c>
      <c r="L105" s="1" t="s">
        <v>213</v>
      </c>
      <c r="N105" s="1" t="s">
        <v>214</v>
      </c>
    </row>
    <row r="106" spans="1:14" ht="32" x14ac:dyDescent="0.2">
      <c r="A106" s="1" t="s">
        <v>217</v>
      </c>
      <c r="E106" s="1">
        <v>1</v>
      </c>
      <c r="I106" s="1">
        <v>1</v>
      </c>
      <c r="K106" s="1" t="s">
        <v>6</v>
      </c>
      <c r="L106" s="1" t="s">
        <v>21</v>
      </c>
      <c r="N106" s="1" t="s">
        <v>218</v>
      </c>
    </row>
    <row r="107" spans="1:14" ht="31" customHeight="1" x14ac:dyDescent="0.2">
      <c r="A107" s="1" t="s">
        <v>219</v>
      </c>
      <c r="B107" s="1">
        <v>1</v>
      </c>
      <c r="D107" s="1">
        <v>1</v>
      </c>
      <c r="G107" s="1">
        <v>1</v>
      </c>
      <c r="K107" s="1" t="s">
        <v>6</v>
      </c>
      <c r="L107" s="1" t="s">
        <v>21</v>
      </c>
      <c r="N107" s="1" t="s">
        <v>220</v>
      </c>
    </row>
    <row r="108" spans="1:14" ht="29" customHeight="1" x14ac:dyDescent="0.2">
      <c r="A108" s="1" t="s">
        <v>221</v>
      </c>
      <c r="D108" s="1">
        <v>1</v>
      </c>
      <c r="E108" s="1">
        <v>1</v>
      </c>
      <c r="F108" s="1">
        <v>1</v>
      </c>
      <c r="H108" s="1">
        <v>1</v>
      </c>
      <c r="K108" s="1" t="s">
        <v>6</v>
      </c>
      <c r="L108" s="1" t="s">
        <v>103</v>
      </c>
      <c r="N108" s="1" t="s">
        <v>220</v>
      </c>
    </row>
    <row r="109" spans="1:14" ht="32" x14ac:dyDescent="0.2">
      <c r="A109" s="1" t="s">
        <v>222</v>
      </c>
      <c r="F109" s="1">
        <v>1</v>
      </c>
      <c r="I109" s="1">
        <v>1</v>
      </c>
      <c r="J109" s="1">
        <v>1</v>
      </c>
      <c r="K109" s="1" t="s">
        <v>6</v>
      </c>
      <c r="L109" s="1" t="s">
        <v>170</v>
      </c>
      <c r="N109" s="1" t="s">
        <v>220</v>
      </c>
    </row>
    <row r="110" spans="1:14" ht="32" x14ac:dyDescent="0.2">
      <c r="A110" s="1" t="s">
        <v>223</v>
      </c>
      <c r="F110" s="1">
        <v>1</v>
      </c>
      <c r="I110" s="1">
        <v>1</v>
      </c>
      <c r="J110" s="1">
        <v>1</v>
      </c>
      <c r="K110" s="1" t="s">
        <v>6</v>
      </c>
      <c r="L110" s="1" t="s">
        <v>170</v>
      </c>
      <c r="N110" s="1" t="s">
        <v>224</v>
      </c>
    </row>
    <row r="111" spans="1:14" ht="32" x14ac:dyDescent="0.2">
      <c r="A111" s="1" t="s">
        <v>225</v>
      </c>
      <c r="D111" s="1">
        <v>1</v>
      </c>
      <c r="E111" s="1">
        <v>1</v>
      </c>
      <c r="K111" s="1" t="s">
        <v>6</v>
      </c>
      <c r="L111" s="1" t="s">
        <v>129</v>
      </c>
      <c r="N111" s="1" t="s">
        <v>226</v>
      </c>
    </row>
    <row r="112" spans="1:14" ht="32" x14ac:dyDescent="0.2">
      <c r="A112" s="1" t="s">
        <v>227</v>
      </c>
      <c r="D112" s="1">
        <v>1</v>
      </c>
      <c r="I112" s="1">
        <v>1</v>
      </c>
      <c r="J112" s="1">
        <v>1</v>
      </c>
      <c r="K112" s="1" t="s">
        <v>6</v>
      </c>
      <c r="L112" s="1" t="s">
        <v>41</v>
      </c>
      <c r="N112" s="1" t="s">
        <v>228</v>
      </c>
    </row>
    <row r="113" spans="1:15" ht="32" x14ac:dyDescent="0.2">
      <c r="A113" s="1" t="s">
        <v>229</v>
      </c>
      <c r="D113" s="1">
        <v>1</v>
      </c>
      <c r="J113" s="1">
        <v>1</v>
      </c>
      <c r="K113" s="1" t="s">
        <v>6</v>
      </c>
      <c r="L113" s="1" t="s">
        <v>41</v>
      </c>
      <c r="N113" s="1" t="s">
        <v>230</v>
      </c>
    </row>
    <row r="114" spans="1:15" ht="32" x14ac:dyDescent="0.2">
      <c r="A114" s="1" t="s">
        <v>231</v>
      </c>
      <c r="B114" s="1">
        <v>1</v>
      </c>
      <c r="C114" s="1">
        <v>1</v>
      </c>
      <c r="J114" s="1">
        <v>1</v>
      </c>
      <c r="K114" s="1" t="s">
        <v>6</v>
      </c>
      <c r="L114" s="1" t="s">
        <v>21</v>
      </c>
      <c r="N114" s="1" t="s">
        <v>232</v>
      </c>
    </row>
    <row r="115" spans="1:15" ht="16" x14ac:dyDescent="0.2">
      <c r="A115" s="1" t="s">
        <v>233</v>
      </c>
      <c r="F115" s="1">
        <v>1</v>
      </c>
      <c r="K115" s="1" t="s">
        <v>6</v>
      </c>
      <c r="L115" s="1" t="s">
        <v>46</v>
      </c>
      <c r="N115" s="1" t="s">
        <v>234</v>
      </c>
    </row>
    <row r="116" spans="1:15" ht="16" x14ac:dyDescent="0.2">
      <c r="A116" s="1" t="s">
        <v>235</v>
      </c>
      <c r="H116" s="1">
        <v>1</v>
      </c>
      <c r="K116" s="1" t="s">
        <v>6</v>
      </c>
      <c r="L116" s="1" t="s">
        <v>154</v>
      </c>
      <c r="N116" s="1" t="s">
        <v>234</v>
      </c>
    </row>
    <row r="117" spans="1:15" ht="32" x14ac:dyDescent="0.2">
      <c r="A117" s="1" t="s">
        <v>238</v>
      </c>
      <c r="F117" s="1">
        <v>1</v>
      </c>
      <c r="H117" s="1">
        <v>1</v>
      </c>
      <c r="K117" s="1" t="s">
        <v>236</v>
      </c>
      <c r="L117" s="1" t="s">
        <v>239</v>
      </c>
      <c r="N117" s="1" t="s">
        <v>240</v>
      </c>
      <c r="O117" s="3" t="s">
        <v>241</v>
      </c>
    </row>
    <row r="118" spans="1:15" ht="32" x14ac:dyDescent="0.2">
      <c r="A118" s="1" t="s">
        <v>242</v>
      </c>
      <c r="E118" s="1">
        <v>1</v>
      </c>
      <c r="H118" s="1">
        <v>1</v>
      </c>
      <c r="I118" s="1">
        <v>1</v>
      </c>
      <c r="K118" s="1" t="s">
        <v>236</v>
      </c>
      <c r="L118" s="1" t="s">
        <v>116</v>
      </c>
      <c r="N118" s="1" t="s">
        <v>243</v>
      </c>
      <c r="O118" s="3" t="s">
        <v>244</v>
      </c>
    </row>
    <row r="119" spans="1:15" ht="32" x14ac:dyDescent="0.2">
      <c r="A119" s="1" t="s">
        <v>245</v>
      </c>
      <c r="E119" s="1">
        <v>1</v>
      </c>
      <c r="I119" s="1">
        <v>1</v>
      </c>
      <c r="K119" s="1" t="s">
        <v>236</v>
      </c>
      <c r="L119" s="1" t="s">
        <v>21</v>
      </c>
      <c r="N119" s="1" t="s">
        <v>246</v>
      </c>
      <c r="O119" s="3" t="s">
        <v>247</v>
      </c>
    </row>
    <row r="120" spans="1:15" ht="32" x14ac:dyDescent="0.2">
      <c r="A120" s="1" t="s">
        <v>248</v>
      </c>
      <c r="C120" s="1">
        <v>1</v>
      </c>
      <c r="G120" s="1">
        <v>1</v>
      </c>
      <c r="K120" s="1" t="s">
        <v>236</v>
      </c>
      <c r="L120" s="1" t="s">
        <v>249</v>
      </c>
      <c r="N120" s="1" t="s">
        <v>246</v>
      </c>
      <c r="O120" s="4" t="s">
        <v>250</v>
      </c>
    </row>
    <row r="121" spans="1:15" ht="32" x14ac:dyDescent="0.2">
      <c r="A121" s="1" t="s">
        <v>251</v>
      </c>
      <c r="H121" s="1">
        <v>1</v>
      </c>
      <c r="K121" s="1" t="s">
        <v>252</v>
      </c>
      <c r="L121" s="1" t="s">
        <v>154</v>
      </c>
      <c r="N121" s="1" t="s">
        <v>253</v>
      </c>
      <c r="O121" s="3" t="s">
        <v>254</v>
      </c>
    </row>
    <row r="122" spans="1:15" ht="32" x14ac:dyDescent="0.2">
      <c r="A122" s="1" t="s">
        <v>255</v>
      </c>
      <c r="F122" s="1">
        <v>1</v>
      </c>
      <c r="I122" s="1">
        <v>1</v>
      </c>
      <c r="K122" s="1" t="s">
        <v>256</v>
      </c>
      <c r="L122" s="1" t="s">
        <v>170</v>
      </c>
      <c r="N122" s="1" t="s">
        <v>257</v>
      </c>
      <c r="O122" s="3" t="s">
        <v>258</v>
      </c>
    </row>
    <row r="123" spans="1:15" ht="32" x14ac:dyDescent="0.2">
      <c r="A123" s="1" t="s">
        <v>259</v>
      </c>
      <c r="F123" s="1">
        <v>1</v>
      </c>
      <c r="K123" s="1" t="s">
        <v>256</v>
      </c>
      <c r="L123" s="1" t="s">
        <v>46</v>
      </c>
      <c r="N123" s="1" t="s">
        <v>260</v>
      </c>
      <c r="O123" s="3" t="s">
        <v>261</v>
      </c>
    </row>
    <row r="124" spans="1:15" ht="32" x14ac:dyDescent="0.2">
      <c r="A124" s="1" t="s">
        <v>262</v>
      </c>
      <c r="E124" s="1">
        <v>1</v>
      </c>
      <c r="F124" s="1">
        <v>1</v>
      </c>
      <c r="J124" s="1">
        <v>1</v>
      </c>
      <c r="K124" s="1" t="s">
        <v>256</v>
      </c>
      <c r="L124" s="1" t="s">
        <v>88</v>
      </c>
      <c r="N124" s="1" t="s">
        <v>263</v>
      </c>
      <c r="O124" s="3" t="s">
        <v>264</v>
      </c>
    </row>
    <row r="125" spans="1:15" ht="32" x14ac:dyDescent="0.2">
      <c r="A125" s="1" t="s">
        <v>265</v>
      </c>
      <c r="E125" s="1">
        <v>1</v>
      </c>
      <c r="F125" s="1">
        <v>1</v>
      </c>
      <c r="I125" s="1">
        <v>1</v>
      </c>
      <c r="K125" s="1" t="s">
        <v>266</v>
      </c>
      <c r="L125" s="1" t="s">
        <v>41</v>
      </c>
      <c r="N125" s="1" t="s">
        <v>267</v>
      </c>
    </row>
    <row r="126" spans="1:15" ht="32" x14ac:dyDescent="0.2">
      <c r="A126" s="1" t="s">
        <v>268</v>
      </c>
      <c r="E126" s="1">
        <v>1</v>
      </c>
      <c r="I126" s="1">
        <v>1</v>
      </c>
      <c r="J126" s="1">
        <v>1</v>
      </c>
      <c r="K126" s="1" t="s">
        <v>269</v>
      </c>
      <c r="L126" s="1" t="s">
        <v>41</v>
      </c>
      <c r="N126" s="1" t="s">
        <v>270</v>
      </c>
    </row>
    <row r="128" spans="1:15" ht="16" x14ac:dyDescent="0.2">
      <c r="B128" s="2" t="s">
        <v>0</v>
      </c>
      <c r="C128" s="2" t="s">
        <v>1</v>
      </c>
      <c r="D128" s="2" t="s">
        <v>2</v>
      </c>
      <c r="E128" s="2" t="s">
        <v>3</v>
      </c>
      <c r="F128" s="2" t="s">
        <v>4</v>
      </c>
      <c r="G128" s="2" t="s">
        <v>5</v>
      </c>
      <c r="H128" s="2" t="s">
        <v>6</v>
      </c>
      <c r="I128" s="1" t="s">
        <v>7</v>
      </c>
      <c r="J128" s="1" t="s">
        <v>8</v>
      </c>
    </row>
    <row r="129" spans="2:10" x14ac:dyDescent="0.2">
      <c r="B129" s="1">
        <f t="shared" ref="B129:J129" si="0">SUM(B2:B126)</f>
        <v>40</v>
      </c>
      <c r="C129" s="1">
        <f t="shared" si="0"/>
        <v>28</v>
      </c>
      <c r="D129" s="1">
        <f t="shared" si="0"/>
        <v>38</v>
      </c>
      <c r="E129" s="1">
        <f t="shared" si="0"/>
        <v>39</v>
      </c>
      <c r="F129" s="1">
        <f t="shared" si="0"/>
        <v>48</v>
      </c>
      <c r="G129" s="1">
        <f t="shared" si="0"/>
        <v>18</v>
      </c>
      <c r="H129" s="1">
        <f t="shared" si="0"/>
        <v>19</v>
      </c>
      <c r="I129" s="1">
        <f t="shared" si="0"/>
        <v>32</v>
      </c>
      <c r="J129" s="1">
        <f t="shared" si="0"/>
        <v>27</v>
      </c>
    </row>
  </sheetData>
  <autoFilter ref="A1:K126" xr:uid="{00000000-0001-0000-0000-000000000000}"/>
  <sortState xmlns:xlrd2="http://schemas.microsoft.com/office/spreadsheetml/2017/richdata2" ref="A2:M126">
    <sortCondition ref="M2:M126"/>
  </sortState>
  <conditionalFormatting sqref="B2:J12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C787-0E6F-4B69-B252-BD2BF92F9369}">
  <dimension ref="A1:U100"/>
  <sheetViews>
    <sheetView tabSelected="1" zoomScale="113" zoomScaleNormal="75" workbookViewId="0">
      <pane ySplit="1" topLeftCell="A2" activePane="bottomLeft" state="frozen"/>
      <selection pane="bottomLeft" activeCell="L1" sqref="L1"/>
    </sheetView>
  </sheetViews>
  <sheetFormatPr baseColWidth="10" defaultColWidth="8.83203125" defaultRowHeight="15" x14ac:dyDescent="0.2"/>
  <cols>
    <col min="1" max="1" width="34.5" customWidth="1"/>
    <col min="11" max="11" width="15.1640625" style="1" customWidth="1"/>
    <col min="12" max="12" width="20" style="1" customWidth="1"/>
    <col min="21" max="21" width="93.1640625" customWidth="1"/>
    <col min="22" max="22" width="43" bestFit="1" customWidth="1"/>
  </cols>
  <sheetData>
    <row r="1" spans="1:21" s="7" customFormat="1" ht="20" x14ac:dyDescent="0.25">
      <c r="A1" s="7" t="s">
        <v>331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10" t="s">
        <v>271</v>
      </c>
      <c r="L1" s="7" t="s">
        <v>336</v>
      </c>
      <c r="M1" s="10" t="s">
        <v>46</v>
      </c>
      <c r="N1" s="9" t="s">
        <v>272</v>
      </c>
      <c r="O1" s="8" t="s">
        <v>273</v>
      </c>
      <c r="P1" s="8" t="s">
        <v>274</v>
      </c>
      <c r="Q1" s="8" t="s">
        <v>275</v>
      </c>
      <c r="U1" s="7" t="s">
        <v>329</v>
      </c>
    </row>
    <row r="2" spans="1:21" s="1" customFormat="1" ht="41.25" customHeight="1" x14ac:dyDescent="0.2">
      <c r="A2" s="1" t="s">
        <v>161</v>
      </c>
      <c r="B2" s="1">
        <v>0</v>
      </c>
      <c r="C2" s="1">
        <v>0</v>
      </c>
      <c r="D2" s="1">
        <v>1</v>
      </c>
      <c r="E2" s="1">
        <v>1</v>
      </c>
      <c r="F2" s="1">
        <v>0</v>
      </c>
      <c r="G2" s="1">
        <v>0</v>
      </c>
      <c r="H2" s="1">
        <v>0</v>
      </c>
      <c r="I2" s="1">
        <v>1</v>
      </c>
      <c r="J2" s="1">
        <v>0</v>
      </c>
      <c r="K2" s="1" t="s">
        <v>6</v>
      </c>
      <c r="L2" s="1" t="s">
        <v>21</v>
      </c>
      <c r="M2" s="1">
        <v>0</v>
      </c>
      <c r="N2" s="1">
        <v>1</v>
      </c>
      <c r="O2" s="1">
        <v>1</v>
      </c>
      <c r="P2" s="1">
        <v>1</v>
      </c>
      <c r="Q2" s="1">
        <v>0</v>
      </c>
      <c r="U2" s="1" t="s">
        <v>156</v>
      </c>
    </row>
    <row r="3" spans="1:21" s="1" customFormat="1" ht="41.25" customHeight="1" x14ac:dyDescent="0.2">
      <c r="A3" s="1" t="s">
        <v>163</v>
      </c>
      <c r="B3" s="1">
        <v>0</v>
      </c>
      <c r="C3" s="1">
        <v>0</v>
      </c>
      <c r="D3" s="1">
        <v>1</v>
      </c>
      <c r="E3" s="1">
        <v>1</v>
      </c>
      <c r="F3" s="1">
        <v>0</v>
      </c>
      <c r="G3" s="1">
        <v>0</v>
      </c>
      <c r="H3" s="1">
        <v>0</v>
      </c>
      <c r="I3" s="1">
        <v>1</v>
      </c>
      <c r="J3" s="1">
        <v>0</v>
      </c>
      <c r="K3" s="1" t="s">
        <v>6</v>
      </c>
      <c r="L3" s="1" t="s">
        <v>21</v>
      </c>
      <c r="M3" s="1">
        <v>0</v>
      </c>
      <c r="N3">
        <v>1</v>
      </c>
      <c r="O3" s="1">
        <v>1</v>
      </c>
      <c r="P3" s="1">
        <v>1</v>
      </c>
      <c r="Q3" s="1">
        <v>0</v>
      </c>
      <c r="U3" s="1" t="s">
        <v>160</v>
      </c>
    </row>
    <row r="4" spans="1:21" s="1" customFormat="1" ht="41.25" customHeight="1" x14ac:dyDescent="0.2">
      <c r="A4" s="1" t="s">
        <v>164</v>
      </c>
      <c r="B4" s="1">
        <v>1</v>
      </c>
      <c r="C4" s="1">
        <v>1</v>
      </c>
      <c r="D4" s="1">
        <v>0</v>
      </c>
      <c r="E4" s="1">
        <v>0</v>
      </c>
      <c r="F4" s="1">
        <v>0</v>
      </c>
      <c r="G4" s="1">
        <v>1</v>
      </c>
      <c r="H4" s="1">
        <v>0</v>
      </c>
      <c r="I4" s="1">
        <v>0</v>
      </c>
      <c r="J4" s="1">
        <v>1</v>
      </c>
      <c r="K4" s="1" t="s">
        <v>6</v>
      </c>
      <c r="L4" s="1" t="s">
        <v>41</v>
      </c>
      <c r="M4" s="1">
        <v>1</v>
      </c>
      <c r="N4">
        <v>1</v>
      </c>
      <c r="O4" s="1">
        <v>1</v>
      </c>
      <c r="P4" s="1">
        <v>1</v>
      </c>
      <c r="Q4" s="1">
        <v>0</v>
      </c>
      <c r="U4" s="1" t="s">
        <v>162</v>
      </c>
    </row>
    <row r="5" spans="1:21" s="1" customFormat="1" ht="41.25" customHeight="1" x14ac:dyDescent="0.2">
      <c r="A5" s="1" t="s">
        <v>166</v>
      </c>
      <c r="B5" s="1">
        <v>0</v>
      </c>
      <c r="C5" s="1">
        <v>0</v>
      </c>
      <c r="D5" s="1">
        <v>1</v>
      </c>
      <c r="E5" s="1">
        <v>1</v>
      </c>
      <c r="F5" s="1">
        <v>0</v>
      </c>
      <c r="G5" s="1">
        <v>0</v>
      </c>
      <c r="H5" s="1">
        <v>0</v>
      </c>
      <c r="I5" s="1">
        <v>1</v>
      </c>
      <c r="J5" s="1">
        <v>0</v>
      </c>
      <c r="K5" s="1" t="s">
        <v>6</v>
      </c>
      <c r="L5" s="1" t="s">
        <v>21</v>
      </c>
      <c r="M5" s="1">
        <v>0</v>
      </c>
      <c r="N5">
        <v>1</v>
      </c>
      <c r="O5" s="1">
        <v>1</v>
      </c>
      <c r="P5" s="1">
        <v>1</v>
      </c>
      <c r="Q5" s="1">
        <v>0</v>
      </c>
      <c r="U5" s="1" t="s">
        <v>162</v>
      </c>
    </row>
    <row r="6" spans="1:21" s="1" customFormat="1" ht="41.25" customHeight="1" x14ac:dyDescent="0.2">
      <c r="A6" s="1" t="s">
        <v>167</v>
      </c>
      <c r="B6" s="1">
        <v>0</v>
      </c>
      <c r="C6" s="1">
        <v>0</v>
      </c>
      <c r="D6" s="1">
        <v>1</v>
      </c>
      <c r="E6" s="1">
        <v>1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 t="s">
        <v>6</v>
      </c>
      <c r="L6" s="1" t="s">
        <v>21</v>
      </c>
      <c r="M6" s="1">
        <v>0</v>
      </c>
      <c r="N6">
        <v>1</v>
      </c>
      <c r="O6" s="1">
        <v>1</v>
      </c>
      <c r="P6" s="1">
        <v>1</v>
      </c>
      <c r="Q6" s="1">
        <v>0</v>
      </c>
      <c r="U6" s="1" t="s">
        <v>165</v>
      </c>
    </row>
    <row r="7" spans="1:21" s="1" customFormat="1" ht="41.25" customHeight="1" x14ac:dyDescent="0.2">
      <c r="A7" s="1" t="s">
        <v>169</v>
      </c>
      <c r="B7" s="1">
        <v>0</v>
      </c>
      <c r="C7" s="1">
        <v>1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 t="s">
        <v>6</v>
      </c>
      <c r="L7" s="1" t="s">
        <v>170</v>
      </c>
      <c r="M7" s="1">
        <v>1</v>
      </c>
      <c r="N7" s="1">
        <v>0</v>
      </c>
      <c r="O7" s="1">
        <v>1</v>
      </c>
      <c r="P7" s="1">
        <v>1</v>
      </c>
      <c r="Q7" s="1">
        <v>0</v>
      </c>
      <c r="U7" s="1" t="s">
        <v>165</v>
      </c>
    </row>
    <row r="8" spans="1:21" s="1" customFormat="1" ht="41.25" customHeight="1" x14ac:dyDescent="0.2">
      <c r="A8" s="1" t="s">
        <v>171</v>
      </c>
      <c r="B8" s="1">
        <v>0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 t="s">
        <v>6</v>
      </c>
      <c r="L8" s="1" t="s">
        <v>16</v>
      </c>
      <c r="M8" s="1">
        <v>0</v>
      </c>
      <c r="N8">
        <v>1</v>
      </c>
      <c r="O8" s="1">
        <v>0</v>
      </c>
      <c r="P8" s="1">
        <v>0</v>
      </c>
      <c r="Q8" s="1">
        <v>0</v>
      </c>
      <c r="U8" s="1" t="s">
        <v>168</v>
      </c>
    </row>
    <row r="9" spans="1:21" s="1" customFormat="1" ht="41.25" customHeight="1" x14ac:dyDescent="0.2">
      <c r="A9" s="1" t="s">
        <v>172</v>
      </c>
      <c r="B9" s="1">
        <v>1</v>
      </c>
      <c r="C9" s="1">
        <v>0</v>
      </c>
      <c r="D9" s="1">
        <v>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 t="s">
        <v>6</v>
      </c>
      <c r="L9" s="1" t="s">
        <v>129</v>
      </c>
      <c r="M9" s="1">
        <v>0</v>
      </c>
      <c r="N9">
        <v>1</v>
      </c>
      <c r="O9" s="1">
        <v>0</v>
      </c>
      <c r="P9" s="1">
        <v>1</v>
      </c>
      <c r="Q9" s="1">
        <v>0</v>
      </c>
      <c r="U9" s="1" t="s">
        <v>168</v>
      </c>
    </row>
    <row r="10" spans="1:21" s="1" customFormat="1" ht="41.25" customHeight="1" x14ac:dyDescent="0.2">
      <c r="A10" s="1" t="s">
        <v>173</v>
      </c>
      <c r="B10" s="1">
        <v>0</v>
      </c>
      <c r="C10" s="1">
        <v>0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 t="s">
        <v>6</v>
      </c>
      <c r="L10" s="1" t="s">
        <v>46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U10" s="1" t="s">
        <v>168</v>
      </c>
    </row>
    <row r="11" spans="1:21" s="1" customFormat="1" ht="41.25" customHeight="1" x14ac:dyDescent="0.2">
      <c r="A11" s="1" t="s">
        <v>175</v>
      </c>
      <c r="B11" s="1">
        <v>1</v>
      </c>
      <c r="C11" s="1">
        <v>0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 t="s">
        <v>6</v>
      </c>
      <c r="L11" s="1" t="s">
        <v>88</v>
      </c>
      <c r="M11" s="1">
        <v>1</v>
      </c>
      <c r="N11">
        <v>1</v>
      </c>
      <c r="O11" s="1">
        <v>0</v>
      </c>
      <c r="P11" s="1">
        <v>1</v>
      </c>
      <c r="Q11" s="1">
        <v>0</v>
      </c>
      <c r="U11" s="1" t="s">
        <v>168</v>
      </c>
    </row>
    <row r="12" spans="1:21" s="1" customFormat="1" ht="41.25" customHeight="1" x14ac:dyDescent="0.2">
      <c r="A12" s="1" t="s">
        <v>176</v>
      </c>
      <c r="B12" s="1">
        <v>1</v>
      </c>
      <c r="C12" s="1">
        <v>0</v>
      </c>
      <c r="D12" s="1">
        <v>0</v>
      </c>
      <c r="E12" s="1">
        <v>0</v>
      </c>
      <c r="F12" s="1">
        <v>1</v>
      </c>
      <c r="G12" s="1">
        <v>1</v>
      </c>
      <c r="H12" s="1">
        <v>0</v>
      </c>
      <c r="I12" s="1">
        <v>0</v>
      </c>
      <c r="J12" s="1">
        <v>0</v>
      </c>
      <c r="K12" s="1" t="s">
        <v>6</v>
      </c>
      <c r="L12" s="1" t="s">
        <v>88</v>
      </c>
      <c r="M12" s="1">
        <v>1</v>
      </c>
      <c r="N12">
        <v>1</v>
      </c>
      <c r="O12" s="1">
        <v>0</v>
      </c>
      <c r="P12" s="1">
        <v>1</v>
      </c>
      <c r="Q12" s="1">
        <v>0</v>
      </c>
      <c r="U12" s="1" t="s">
        <v>174</v>
      </c>
    </row>
    <row r="13" spans="1:21" s="1" customFormat="1" ht="41.25" customHeight="1" x14ac:dyDescent="0.2">
      <c r="A13" s="1" t="s">
        <v>178</v>
      </c>
      <c r="B13" s="1">
        <v>1</v>
      </c>
      <c r="C13" s="1">
        <v>1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 t="s">
        <v>6</v>
      </c>
      <c r="L13" s="1" t="s">
        <v>21</v>
      </c>
      <c r="M13" s="1">
        <v>0</v>
      </c>
      <c r="N13">
        <v>1</v>
      </c>
      <c r="O13" s="1">
        <v>1</v>
      </c>
      <c r="P13" s="1">
        <v>1</v>
      </c>
      <c r="Q13" s="1">
        <v>0</v>
      </c>
      <c r="U13" s="1" t="s">
        <v>174</v>
      </c>
    </row>
    <row r="14" spans="1:21" s="1" customFormat="1" ht="41.25" customHeight="1" x14ac:dyDescent="0.2">
      <c r="A14" s="1" t="s">
        <v>180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 t="s">
        <v>6</v>
      </c>
      <c r="L14" s="1" t="s">
        <v>21</v>
      </c>
      <c r="M14" s="1">
        <v>0</v>
      </c>
      <c r="N14">
        <v>1</v>
      </c>
      <c r="O14" s="1">
        <v>1</v>
      </c>
      <c r="P14" s="1">
        <v>1</v>
      </c>
      <c r="Q14" s="1">
        <v>0</v>
      </c>
      <c r="U14" s="1" t="s">
        <v>177</v>
      </c>
    </row>
    <row r="15" spans="1:21" s="1" customFormat="1" ht="41.25" customHeight="1" x14ac:dyDescent="0.2">
      <c r="A15" s="1" t="s">
        <v>182</v>
      </c>
      <c r="B15" s="1">
        <v>1</v>
      </c>
      <c r="C15" s="1">
        <v>1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 t="s">
        <v>6</v>
      </c>
      <c r="L15" s="1" t="s">
        <v>21</v>
      </c>
      <c r="M15" s="1">
        <v>0</v>
      </c>
      <c r="N15">
        <v>1</v>
      </c>
      <c r="O15" s="1">
        <v>1</v>
      </c>
      <c r="P15" s="1">
        <v>1</v>
      </c>
      <c r="Q15" s="1">
        <v>0</v>
      </c>
      <c r="U15" s="1" t="s">
        <v>179</v>
      </c>
    </row>
    <row r="16" spans="1:21" s="1" customFormat="1" ht="41.25" customHeight="1" x14ac:dyDescent="0.2">
      <c r="A16" s="1" t="s">
        <v>184</v>
      </c>
      <c r="B16" s="1">
        <v>0</v>
      </c>
      <c r="C16" s="1">
        <v>0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 t="s">
        <v>6</v>
      </c>
      <c r="L16" s="1" t="s">
        <v>59</v>
      </c>
      <c r="M16" s="1">
        <v>1</v>
      </c>
      <c r="N16" s="1">
        <v>0</v>
      </c>
      <c r="O16" s="1">
        <v>0</v>
      </c>
      <c r="P16" s="1">
        <v>0</v>
      </c>
      <c r="Q16" s="1">
        <v>0</v>
      </c>
      <c r="U16" s="1" t="s">
        <v>181</v>
      </c>
    </row>
    <row r="17" spans="1:21" s="1" customFormat="1" ht="41.25" customHeight="1" x14ac:dyDescent="0.2">
      <c r="A17" s="1" t="s">
        <v>186</v>
      </c>
      <c r="B17" s="1">
        <v>0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 t="s">
        <v>6</v>
      </c>
      <c r="L17" s="1" t="s">
        <v>46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U17" s="1" t="s">
        <v>183</v>
      </c>
    </row>
    <row r="18" spans="1:21" s="1" customFormat="1" ht="41.25" customHeight="1" x14ac:dyDescent="0.2">
      <c r="A18" s="1" t="s">
        <v>188</v>
      </c>
      <c r="B18" s="1">
        <v>0</v>
      </c>
      <c r="C18" s="1">
        <v>1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 t="s">
        <v>6</v>
      </c>
      <c r="L18" s="1" t="s">
        <v>41</v>
      </c>
      <c r="M18" s="1">
        <v>1</v>
      </c>
      <c r="N18">
        <v>1</v>
      </c>
      <c r="O18" s="1">
        <v>1</v>
      </c>
      <c r="P18" s="1">
        <v>1</v>
      </c>
      <c r="Q18" s="1">
        <v>0</v>
      </c>
      <c r="U18" s="1" t="s">
        <v>185</v>
      </c>
    </row>
    <row r="19" spans="1:21" s="1" customFormat="1" ht="41.25" customHeight="1" x14ac:dyDescent="0.2">
      <c r="A19" s="1" t="s">
        <v>189</v>
      </c>
      <c r="B19" s="1">
        <v>1</v>
      </c>
      <c r="C19" s="1">
        <v>0</v>
      </c>
      <c r="D19" s="1">
        <v>1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 t="s">
        <v>6</v>
      </c>
      <c r="L19" s="1" t="s">
        <v>27</v>
      </c>
      <c r="M19" s="1">
        <v>1</v>
      </c>
      <c r="N19">
        <v>1</v>
      </c>
      <c r="O19" s="1">
        <v>0</v>
      </c>
      <c r="P19" s="1">
        <v>0</v>
      </c>
      <c r="Q19" s="1">
        <v>0</v>
      </c>
      <c r="U19" s="1" t="s">
        <v>187</v>
      </c>
    </row>
    <row r="20" spans="1:21" s="1" customFormat="1" ht="41.25" customHeight="1" x14ac:dyDescent="0.2">
      <c r="A20" s="1" t="s">
        <v>190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 t="s">
        <v>6</v>
      </c>
      <c r="L20" s="1" t="s">
        <v>291</v>
      </c>
      <c r="M20" s="1">
        <v>0</v>
      </c>
      <c r="N20">
        <v>1</v>
      </c>
      <c r="O20" s="1">
        <v>0</v>
      </c>
      <c r="P20" s="1">
        <v>1</v>
      </c>
      <c r="Q20" s="1">
        <v>0</v>
      </c>
      <c r="U20" s="1" t="s">
        <v>187</v>
      </c>
    </row>
    <row r="21" spans="1:21" s="1" customFormat="1" ht="41.25" customHeight="1" x14ac:dyDescent="0.2">
      <c r="A21" s="1" t="s">
        <v>192</v>
      </c>
      <c r="B21" s="1">
        <v>1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1" t="s">
        <v>6</v>
      </c>
      <c r="L21" s="1" t="s">
        <v>292</v>
      </c>
      <c r="M21" s="1">
        <v>0</v>
      </c>
      <c r="N21">
        <v>1</v>
      </c>
      <c r="O21" s="1">
        <v>1</v>
      </c>
      <c r="P21" s="1">
        <v>1</v>
      </c>
      <c r="Q21" s="1">
        <v>0</v>
      </c>
      <c r="U21" s="1" t="s">
        <v>187</v>
      </c>
    </row>
    <row r="22" spans="1:21" s="1" customFormat="1" ht="41.25" customHeight="1" x14ac:dyDescent="0.2">
      <c r="A22" s="1" t="s">
        <v>193</v>
      </c>
      <c r="B22" s="1">
        <v>0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 t="s">
        <v>6</v>
      </c>
      <c r="L22" s="1" t="s">
        <v>46</v>
      </c>
      <c r="M22" s="1">
        <v>1</v>
      </c>
      <c r="N22" s="1">
        <v>0</v>
      </c>
      <c r="O22" s="1">
        <v>0</v>
      </c>
      <c r="P22" s="1">
        <v>0</v>
      </c>
      <c r="Q22" s="1">
        <v>0</v>
      </c>
      <c r="U22" s="1" t="s">
        <v>191</v>
      </c>
    </row>
    <row r="23" spans="1:21" s="1" customFormat="1" ht="41.25" customHeight="1" x14ac:dyDescent="0.2">
      <c r="A23" s="1" t="s">
        <v>194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 t="s">
        <v>6</v>
      </c>
      <c r="L23" s="1" t="s">
        <v>154</v>
      </c>
      <c r="M23" s="1">
        <v>0</v>
      </c>
      <c r="N23">
        <v>0</v>
      </c>
      <c r="O23" s="1">
        <v>0</v>
      </c>
      <c r="P23" s="1">
        <v>0</v>
      </c>
      <c r="Q23" s="1">
        <v>1</v>
      </c>
      <c r="U23" s="1" t="s">
        <v>191</v>
      </c>
    </row>
    <row r="24" spans="1:21" s="1" customFormat="1" ht="41.25" customHeight="1" x14ac:dyDescent="0.2">
      <c r="A24" s="1" t="s">
        <v>196</v>
      </c>
      <c r="B24" s="1">
        <v>1</v>
      </c>
      <c r="C24" s="1">
        <v>0</v>
      </c>
      <c r="D24" s="1">
        <v>1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 t="s">
        <v>6</v>
      </c>
      <c r="L24" s="1" t="s">
        <v>103</v>
      </c>
      <c r="M24" s="1">
        <v>1</v>
      </c>
      <c r="N24">
        <v>1</v>
      </c>
      <c r="O24" s="1">
        <v>0</v>
      </c>
      <c r="P24" s="1">
        <v>1</v>
      </c>
      <c r="Q24" s="1">
        <v>1</v>
      </c>
      <c r="U24" s="1" t="s">
        <v>191</v>
      </c>
    </row>
    <row r="25" spans="1:21" s="1" customFormat="1" ht="41.25" customHeight="1" x14ac:dyDescent="0.2">
      <c r="A25" s="1" t="s">
        <v>197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 t="s">
        <v>6</v>
      </c>
      <c r="L25" s="1" t="s">
        <v>154</v>
      </c>
      <c r="M25" s="1">
        <v>0</v>
      </c>
      <c r="N25" s="1">
        <v>0</v>
      </c>
      <c r="O25" s="1">
        <v>0</v>
      </c>
      <c r="P25" s="1">
        <v>0</v>
      </c>
      <c r="Q25" s="1">
        <v>1</v>
      </c>
      <c r="U25" s="1" t="s">
        <v>195</v>
      </c>
    </row>
    <row r="26" spans="1:21" s="1" customFormat="1" ht="41.25" customHeight="1" x14ac:dyDescent="0.2">
      <c r="A26" s="1" t="s">
        <v>198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 t="s">
        <v>6</v>
      </c>
      <c r="L26" s="1" t="s">
        <v>154</v>
      </c>
      <c r="M26" s="1">
        <v>0</v>
      </c>
      <c r="N26">
        <v>0</v>
      </c>
      <c r="O26" s="1">
        <v>0</v>
      </c>
      <c r="P26" s="1">
        <v>0</v>
      </c>
      <c r="Q26" s="1">
        <v>1</v>
      </c>
      <c r="U26" s="1" t="s">
        <v>195</v>
      </c>
    </row>
    <row r="27" spans="1:21" s="1" customFormat="1" ht="41.25" customHeight="1" x14ac:dyDescent="0.2">
      <c r="A27" s="1" t="s">
        <v>199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0</v>
      </c>
      <c r="I27" s="1">
        <v>0</v>
      </c>
      <c r="J27" s="1">
        <v>0</v>
      </c>
      <c r="K27" s="1" t="s">
        <v>6</v>
      </c>
      <c r="L27" s="1" t="s">
        <v>30</v>
      </c>
      <c r="M27" s="1">
        <v>0</v>
      </c>
      <c r="N27" s="1">
        <v>0</v>
      </c>
      <c r="O27" s="1">
        <v>1</v>
      </c>
      <c r="P27" s="1">
        <v>0</v>
      </c>
      <c r="Q27" s="1">
        <v>0</v>
      </c>
      <c r="U27" s="1" t="s">
        <v>195</v>
      </c>
    </row>
    <row r="28" spans="1:21" s="1" customFormat="1" ht="41.25" customHeight="1" x14ac:dyDescent="0.2">
      <c r="A28" s="1" t="s">
        <v>201</v>
      </c>
      <c r="B28" s="1">
        <v>0</v>
      </c>
      <c r="C28" s="1">
        <v>0</v>
      </c>
      <c r="D28" s="1">
        <v>1</v>
      </c>
      <c r="E28" s="1">
        <v>1</v>
      </c>
      <c r="F28" s="1">
        <v>1</v>
      </c>
      <c r="G28" s="1">
        <v>0</v>
      </c>
      <c r="H28" s="1">
        <v>1</v>
      </c>
      <c r="I28" s="1">
        <v>0</v>
      </c>
      <c r="J28" s="1">
        <v>0</v>
      </c>
      <c r="K28" s="1" t="s">
        <v>6</v>
      </c>
      <c r="L28" s="1" t="s">
        <v>103</v>
      </c>
      <c r="M28" s="1">
        <v>1</v>
      </c>
      <c r="N28">
        <v>1</v>
      </c>
      <c r="O28" s="1">
        <v>0</v>
      </c>
      <c r="P28" s="1">
        <v>1</v>
      </c>
      <c r="Q28" s="1">
        <v>1</v>
      </c>
      <c r="U28" s="1" t="s">
        <v>195</v>
      </c>
    </row>
    <row r="29" spans="1:21" s="1" customFormat="1" ht="41.25" customHeight="1" x14ac:dyDescent="0.2">
      <c r="A29" s="1" t="s">
        <v>202</v>
      </c>
      <c r="B29" s="1">
        <v>1</v>
      </c>
      <c r="C29" s="1">
        <v>0</v>
      </c>
      <c r="D29" s="1">
        <v>0</v>
      </c>
      <c r="E29" s="1">
        <v>0</v>
      </c>
      <c r="F29" s="1">
        <v>1</v>
      </c>
      <c r="G29" s="1">
        <v>1</v>
      </c>
      <c r="H29" s="1">
        <v>0</v>
      </c>
      <c r="I29" s="1">
        <v>0</v>
      </c>
      <c r="J29" s="1">
        <v>0</v>
      </c>
      <c r="K29" s="1" t="s">
        <v>6</v>
      </c>
      <c r="L29" s="1" t="s">
        <v>293</v>
      </c>
      <c r="M29" s="1">
        <v>1</v>
      </c>
      <c r="N29">
        <v>1</v>
      </c>
      <c r="O29" s="1">
        <v>1</v>
      </c>
      <c r="P29" s="1">
        <v>1</v>
      </c>
      <c r="U29" s="1" t="s">
        <v>200</v>
      </c>
    </row>
    <row r="30" spans="1:21" s="1" customFormat="1" ht="41.25" customHeight="1" x14ac:dyDescent="0.2">
      <c r="A30" s="1" t="s">
        <v>204</v>
      </c>
      <c r="B30" s="1">
        <v>0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 t="s">
        <v>6</v>
      </c>
      <c r="L30" s="1" t="s">
        <v>46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U30" s="1" t="s">
        <v>200</v>
      </c>
    </row>
    <row r="31" spans="1:21" s="1" customFormat="1" ht="41.25" customHeight="1" x14ac:dyDescent="0.2">
      <c r="A31" s="1" t="s">
        <v>206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 t="s">
        <v>6</v>
      </c>
      <c r="L31" s="1" t="s">
        <v>154</v>
      </c>
      <c r="M31" s="1">
        <v>0</v>
      </c>
      <c r="N31" s="1">
        <v>0</v>
      </c>
      <c r="O31" s="1">
        <v>0</v>
      </c>
      <c r="P31" s="1">
        <v>0</v>
      </c>
      <c r="Q31" s="1">
        <v>1</v>
      </c>
      <c r="U31" s="1" t="s">
        <v>203</v>
      </c>
    </row>
    <row r="32" spans="1:21" s="1" customFormat="1" ht="41.25" customHeight="1" x14ac:dyDescent="0.2">
      <c r="A32" s="1" t="s">
        <v>208</v>
      </c>
      <c r="B32" s="1">
        <v>0</v>
      </c>
      <c r="C32" s="1">
        <v>0</v>
      </c>
      <c r="D32" s="1">
        <v>0</v>
      </c>
      <c r="E32" s="1">
        <v>1</v>
      </c>
      <c r="F32" s="1">
        <v>1</v>
      </c>
      <c r="G32" s="1">
        <v>0</v>
      </c>
      <c r="H32" s="1">
        <v>0</v>
      </c>
      <c r="I32" s="1">
        <v>1</v>
      </c>
      <c r="J32" s="1">
        <v>1</v>
      </c>
      <c r="K32" s="1" t="s">
        <v>6</v>
      </c>
      <c r="L32" s="1" t="s">
        <v>282</v>
      </c>
      <c r="M32" s="1">
        <v>1</v>
      </c>
      <c r="N32">
        <v>1</v>
      </c>
      <c r="O32" s="1">
        <v>1</v>
      </c>
      <c r="P32" s="1">
        <v>1</v>
      </c>
      <c r="Q32" s="1">
        <v>0</v>
      </c>
      <c r="U32" s="1" t="s">
        <v>205</v>
      </c>
    </row>
    <row r="33" spans="1:21" s="1" customFormat="1" ht="41.25" customHeight="1" x14ac:dyDescent="0.2">
      <c r="A33" s="1" t="s">
        <v>210</v>
      </c>
      <c r="B33" s="1">
        <v>0</v>
      </c>
      <c r="C33" s="1">
        <v>0</v>
      </c>
      <c r="D33" s="1">
        <v>0</v>
      </c>
      <c r="E33" s="1">
        <v>1</v>
      </c>
      <c r="F33" s="1">
        <v>1</v>
      </c>
      <c r="G33" s="1">
        <v>0</v>
      </c>
      <c r="H33" s="1">
        <v>0</v>
      </c>
      <c r="I33" s="1">
        <v>1</v>
      </c>
      <c r="J33" s="1">
        <v>1</v>
      </c>
      <c r="K33" s="1" t="s">
        <v>6</v>
      </c>
      <c r="L33" s="1" t="s">
        <v>282</v>
      </c>
      <c r="M33" s="1">
        <v>1</v>
      </c>
      <c r="N33">
        <v>1</v>
      </c>
      <c r="O33" s="1">
        <v>1</v>
      </c>
      <c r="P33" s="1">
        <v>1</v>
      </c>
      <c r="Q33" s="1">
        <v>0</v>
      </c>
      <c r="U33" s="1" t="s">
        <v>207</v>
      </c>
    </row>
    <row r="34" spans="1:21" s="1" customFormat="1" ht="41.25" customHeight="1" x14ac:dyDescent="0.2">
      <c r="A34" s="1" t="s">
        <v>212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K34" s="1" t="s">
        <v>6</v>
      </c>
      <c r="L34" s="1" t="s">
        <v>213</v>
      </c>
      <c r="M34" s="1">
        <v>0</v>
      </c>
      <c r="N34" s="1">
        <v>0</v>
      </c>
      <c r="O34" s="1">
        <v>0</v>
      </c>
      <c r="P34" s="1">
        <v>0</v>
      </c>
      <c r="Q34" s="1">
        <v>1</v>
      </c>
      <c r="U34" s="1" t="s">
        <v>209</v>
      </c>
    </row>
    <row r="35" spans="1:21" s="1" customFormat="1" ht="41.25" customHeight="1" x14ac:dyDescent="0.2">
      <c r="A35" s="1" t="s">
        <v>217</v>
      </c>
      <c r="B35" s="1">
        <v>0</v>
      </c>
      <c r="C35" s="1">
        <v>0</v>
      </c>
      <c r="D35" s="1">
        <v>0</v>
      </c>
      <c r="E35" s="1">
        <v>1</v>
      </c>
      <c r="I35" s="1">
        <v>1</v>
      </c>
      <c r="K35" s="1" t="s">
        <v>6</v>
      </c>
      <c r="L35" s="1" t="s">
        <v>21</v>
      </c>
      <c r="M35" s="1">
        <v>0</v>
      </c>
      <c r="N35">
        <v>1</v>
      </c>
      <c r="O35" s="1">
        <v>1</v>
      </c>
      <c r="P35" s="1">
        <v>1</v>
      </c>
      <c r="Q35" s="1">
        <v>0</v>
      </c>
      <c r="U35" s="1" t="s">
        <v>211</v>
      </c>
    </row>
    <row r="36" spans="1:21" s="1" customFormat="1" ht="41.25" customHeight="1" x14ac:dyDescent="0.2">
      <c r="A36" s="1" t="s">
        <v>219</v>
      </c>
      <c r="B36" s="1">
        <v>1</v>
      </c>
      <c r="D36" s="1">
        <v>1</v>
      </c>
      <c r="G36" s="1">
        <v>1</v>
      </c>
      <c r="K36" s="1" t="s">
        <v>6</v>
      </c>
      <c r="L36" s="1" t="s">
        <v>21</v>
      </c>
      <c r="M36" s="1">
        <v>0</v>
      </c>
      <c r="N36">
        <v>1</v>
      </c>
      <c r="O36" s="1">
        <v>1</v>
      </c>
      <c r="P36" s="1">
        <v>1</v>
      </c>
      <c r="Q36" s="1">
        <v>0</v>
      </c>
      <c r="U36" s="1" t="s">
        <v>214</v>
      </c>
    </row>
    <row r="37" spans="1:21" s="1" customFormat="1" ht="41.25" customHeight="1" x14ac:dyDescent="0.2">
      <c r="A37" s="1" t="s">
        <v>221</v>
      </c>
      <c r="D37" s="1">
        <v>1</v>
      </c>
      <c r="E37" s="1">
        <v>1</v>
      </c>
      <c r="F37" s="1">
        <v>1</v>
      </c>
      <c r="H37" s="1">
        <v>1</v>
      </c>
      <c r="K37" s="1" t="s">
        <v>6</v>
      </c>
      <c r="L37" s="1" t="s">
        <v>103</v>
      </c>
      <c r="M37" s="1">
        <v>1</v>
      </c>
      <c r="N37">
        <v>1</v>
      </c>
      <c r="O37" s="1">
        <v>0</v>
      </c>
      <c r="P37" s="1">
        <v>1</v>
      </c>
      <c r="Q37" s="1">
        <v>1</v>
      </c>
      <c r="U37" s="1" t="s">
        <v>216</v>
      </c>
    </row>
    <row r="38" spans="1:21" s="1" customFormat="1" ht="41.25" customHeight="1" x14ac:dyDescent="0.2">
      <c r="A38" s="1" t="s">
        <v>222</v>
      </c>
      <c r="B38" s="1">
        <v>0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1</v>
      </c>
      <c r="J38" s="1">
        <v>1</v>
      </c>
      <c r="K38" s="1" t="s">
        <v>6</v>
      </c>
      <c r="L38" s="1" t="s">
        <v>170</v>
      </c>
      <c r="M38" s="1">
        <v>1</v>
      </c>
      <c r="N38" s="1">
        <v>0</v>
      </c>
      <c r="O38" s="1">
        <v>1</v>
      </c>
      <c r="P38" s="1">
        <v>1</v>
      </c>
      <c r="Q38" s="1">
        <v>0</v>
      </c>
      <c r="U38" s="1" t="s">
        <v>218</v>
      </c>
    </row>
    <row r="39" spans="1:21" s="1" customFormat="1" ht="41.25" customHeight="1" x14ac:dyDescent="0.2">
      <c r="A39" s="1" t="s">
        <v>223</v>
      </c>
      <c r="B39" s="1">
        <v>0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1</v>
      </c>
      <c r="J39" s="1">
        <v>1</v>
      </c>
      <c r="K39" s="1" t="s">
        <v>6</v>
      </c>
      <c r="L39" s="1" t="s">
        <v>170</v>
      </c>
      <c r="M39" s="1">
        <v>1</v>
      </c>
      <c r="N39" s="1">
        <v>0</v>
      </c>
      <c r="O39" s="1">
        <v>1</v>
      </c>
      <c r="P39" s="1">
        <v>1</v>
      </c>
      <c r="Q39" s="1">
        <v>0</v>
      </c>
      <c r="U39" s="1" t="s">
        <v>220</v>
      </c>
    </row>
    <row r="40" spans="1:21" s="1" customFormat="1" ht="41.25" customHeight="1" x14ac:dyDescent="0.2">
      <c r="A40" s="1" t="s">
        <v>225</v>
      </c>
      <c r="B40" s="1">
        <v>0</v>
      </c>
      <c r="C40" s="1">
        <v>0</v>
      </c>
      <c r="D40" s="1">
        <v>1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 t="s">
        <v>6</v>
      </c>
      <c r="L40" s="1" t="s">
        <v>129</v>
      </c>
      <c r="M40" s="1">
        <v>0</v>
      </c>
      <c r="N40">
        <v>1</v>
      </c>
      <c r="P40" s="1">
        <v>1</v>
      </c>
      <c r="Q40" s="1">
        <v>0</v>
      </c>
      <c r="U40" s="1" t="s">
        <v>220</v>
      </c>
    </row>
    <row r="41" spans="1:21" s="1" customFormat="1" ht="41.25" customHeight="1" x14ac:dyDescent="0.2">
      <c r="A41" s="1" t="s">
        <v>227</v>
      </c>
      <c r="B41" s="1">
        <v>0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1</v>
      </c>
      <c r="K41" s="1" t="s">
        <v>6</v>
      </c>
      <c r="L41" s="1" t="s">
        <v>41</v>
      </c>
      <c r="M41" s="1">
        <v>1</v>
      </c>
      <c r="N41" s="1">
        <v>1</v>
      </c>
      <c r="O41" s="1">
        <v>1</v>
      </c>
      <c r="P41" s="1">
        <v>1</v>
      </c>
      <c r="Q41" s="1">
        <v>0</v>
      </c>
      <c r="U41" s="1" t="s">
        <v>220</v>
      </c>
    </row>
    <row r="42" spans="1:21" s="1" customFormat="1" ht="41.25" customHeight="1" x14ac:dyDescent="0.2">
      <c r="A42" s="1" t="s">
        <v>229</v>
      </c>
      <c r="B42" s="1">
        <v>0</v>
      </c>
      <c r="C42" s="1">
        <v>0</v>
      </c>
      <c r="D42" s="1">
        <v>1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1" t="s">
        <v>6</v>
      </c>
      <c r="L42" s="1" t="s">
        <v>41</v>
      </c>
      <c r="M42" s="1">
        <v>1</v>
      </c>
      <c r="N42">
        <v>1</v>
      </c>
      <c r="O42" s="1">
        <v>1</v>
      </c>
      <c r="P42" s="1">
        <v>1</v>
      </c>
      <c r="Q42" s="1">
        <v>0</v>
      </c>
      <c r="U42" s="1" t="s">
        <v>224</v>
      </c>
    </row>
    <row r="43" spans="1:21" s="1" customFormat="1" ht="41.25" customHeight="1" x14ac:dyDescent="0.2">
      <c r="A43" s="1" t="s">
        <v>231</v>
      </c>
      <c r="B43" s="1">
        <v>1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 t="s">
        <v>6</v>
      </c>
      <c r="L43" s="1" t="s">
        <v>21</v>
      </c>
      <c r="M43" s="1">
        <v>0</v>
      </c>
      <c r="N43">
        <v>1</v>
      </c>
      <c r="O43" s="1">
        <v>1</v>
      </c>
      <c r="P43" s="1">
        <v>1</v>
      </c>
      <c r="Q43" s="1">
        <v>0</v>
      </c>
      <c r="U43" s="1" t="s">
        <v>226</v>
      </c>
    </row>
    <row r="44" spans="1:21" s="1" customFormat="1" ht="41.25" customHeight="1" x14ac:dyDescent="0.2">
      <c r="A44" s="1" t="s">
        <v>233</v>
      </c>
      <c r="B44" s="1">
        <v>0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  <c r="K44" s="1" t="s">
        <v>6</v>
      </c>
      <c r="L44" s="1" t="s">
        <v>46</v>
      </c>
      <c r="M44" s="1">
        <v>1</v>
      </c>
      <c r="N44" s="1">
        <v>0</v>
      </c>
      <c r="O44" s="1">
        <v>0</v>
      </c>
      <c r="P44" s="1">
        <v>0</v>
      </c>
      <c r="Q44" s="1">
        <v>0</v>
      </c>
      <c r="U44" s="1" t="s">
        <v>228</v>
      </c>
    </row>
    <row r="45" spans="1:21" s="1" customFormat="1" ht="41.25" customHeight="1" x14ac:dyDescent="0.2">
      <c r="A45" s="1" t="s">
        <v>235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0</v>
      </c>
      <c r="J45" s="1">
        <v>0</v>
      </c>
      <c r="K45" s="1" t="s">
        <v>6</v>
      </c>
      <c r="L45" s="1" t="s">
        <v>154</v>
      </c>
      <c r="M45" s="1">
        <v>0</v>
      </c>
      <c r="N45" s="1">
        <v>0</v>
      </c>
      <c r="O45" s="1">
        <v>0</v>
      </c>
      <c r="P45" s="1">
        <v>0</v>
      </c>
      <c r="Q45" s="1">
        <v>1</v>
      </c>
      <c r="U45" s="1" t="s">
        <v>230</v>
      </c>
    </row>
    <row r="46" spans="1:21" s="1" customFormat="1" ht="41.25" customHeight="1" x14ac:dyDescent="0.2">
      <c r="A46" s="1" t="s">
        <v>238</v>
      </c>
      <c r="B46" s="1">
        <v>0</v>
      </c>
      <c r="C46" s="1">
        <v>0</v>
      </c>
      <c r="D46" s="1">
        <v>0</v>
      </c>
      <c r="E46" s="1">
        <v>0</v>
      </c>
      <c r="F46" s="1">
        <v>1</v>
      </c>
      <c r="G46" s="1">
        <v>0</v>
      </c>
      <c r="H46" s="1">
        <v>1</v>
      </c>
      <c r="I46" s="1">
        <v>0</v>
      </c>
      <c r="J46" s="1">
        <v>0</v>
      </c>
      <c r="K46" s="1" t="s">
        <v>236</v>
      </c>
      <c r="L46" s="1" t="s">
        <v>239</v>
      </c>
      <c r="M46" s="1">
        <v>1</v>
      </c>
      <c r="N46" s="1">
        <v>0</v>
      </c>
      <c r="O46" s="1">
        <v>0</v>
      </c>
      <c r="P46" s="1">
        <v>0</v>
      </c>
      <c r="Q46" s="1">
        <v>1</v>
      </c>
      <c r="U46" s="1" t="s">
        <v>232</v>
      </c>
    </row>
    <row r="47" spans="1:21" s="1" customFormat="1" ht="41.25" customHeight="1" x14ac:dyDescent="0.2">
      <c r="A47" s="1" t="s">
        <v>242</v>
      </c>
      <c r="B47" s="1">
        <v>0</v>
      </c>
      <c r="C47" s="1">
        <v>0</v>
      </c>
      <c r="D47" s="1">
        <v>0</v>
      </c>
      <c r="E47" s="1">
        <v>1</v>
      </c>
      <c r="F47" s="1">
        <v>0</v>
      </c>
      <c r="G47" s="1">
        <v>0</v>
      </c>
      <c r="H47" s="1">
        <v>1</v>
      </c>
      <c r="I47" s="1">
        <v>1</v>
      </c>
      <c r="J47" s="1">
        <v>0</v>
      </c>
      <c r="K47" s="1" t="s">
        <v>236</v>
      </c>
      <c r="L47" s="1" t="s">
        <v>116</v>
      </c>
      <c r="M47" s="1">
        <v>1</v>
      </c>
      <c r="N47">
        <v>1</v>
      </c>
      <c r="O47" s="1">
        <v>0</v>
      </c>
      <c r="P47" s="1">
        <v>0</v>
      </c>
      <c r="Q47" s="1">
        <v>1</v>
      </c>
      <c r="U47" s="1" t="s">
        <v>234</v>
      </c>
    </row>
    <row r="48" spans="1:21" s="1" customFormat="1" ht="41.25" customHeight="1" x14ac:dyDescent="0.2">
      <c r="A48" s="1" t="s">
        <v>245</v>
      </c>
      <c r="B48" s="1">
        <v>0</v>
      </c>
      <c r="C48" s="1">
        <v>0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 t="s">
        <v>236</v>
      </c>
      <c r="L48" s="1" t="s">
        <v>21</v>
      </c>
      <c r="M48" s="1">
        <v>0</v>
      </c>
      <c r="N48">
        <v>1</v>
      </c>
      <c r="O48" s="1">
        <v>1</v>
      </c>
      <c r="P48" s="1">
        <v>1</v>
      </c>
      <c r="Q48" s="1">
        <v>0</v>
      </c>
      <c r="U48" s="1" t="s">
        <v>234</v>
      </c>
    </row>
    <row r="49" spans="1:21" s="1" customFormat="1" ht="41.25" customHeight="1" x14ac:dyDescent="0.2">
      <c r="A49" s="1" t="s">
        <v>248</v>
      </c>
      <c r="B49" s="1">
        <v>0</v>
      </c>
      <c r="C49" s="1">
        <v>1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0</v>
      </c>
      <c r="J49" s="1">
        <v>0</v>
      </c>
      <c r="K49" s="1" t="s">
        <v>236</v>
      </c>
      <c r="L49" s="1" t="s">
        <v>249</v>
      </c>
      <c r="M49" s="1">
        <v>0</v>
      </c>
      <c r="N49" s="1">
        <v>0</v>
      </c>
      <c r="O49" s="3">
        <v>1</v>
      </c>
      <c r="P49" s="1">
        <v>1</v>
      </c>
      <c r="Q49" s="1">
        <v>0</v>
      </c>
      <c r="U49" s="1" t="s">
        <v>237</v>
      </c>
    </row>
    <row r="50" spans="1:21" s="1" customFormat="1" ht="41.25" customHeight="1" x14ac:dyDescent="0.2">
      <c r="A50" s="1" t="s">
        <v>251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0</v>
      </c>
      <c r="J50" s="1">
        <v>0</v>
      </c>
      <c r="K50" s="1" t="s">
        <v>252</v>
      </c>
      <c r="L50" s="1" t="s">
        <v>154</v>
      </c>
      <c r="M50" s="1">
        <v>0</v>
      </c>
      <c r="N50" s="1">
        <v>0</v>
      </c>
      <c r="O50" s="3">
        <v>0</v>
      </c>
      <c r="P50" s="1">
        <v>0</v>
      </c>
      <c r="Q50" s="1">
        <v>1</v>
      </c>
      <c r="U50" s="1" t="s">
        <v>240</v>
      </c>
    </row>
    <row r="51" spans="1:21" s="1" customFormat="1" ht="41.25" customHeight="1" x14ac:dyDescent="0.2">
      <c r="A51" s="1" t="s">
        <v>255</v>
      </c>
      <c r="B51" s="1">
        <v>0</v>
      </c>
      <c r="C51" s="1">
        <v>0</v>
      </c>
      <c r="D51" s="1">
        <v>0</v>
      </c>
      <c r="E51" s="1">
        <v>0</v>
      </c>
      <c r="F51" s="1">
        <v>1</v>
      </c>
      <c r="G51" s="1">
        <v>0</v>
      </c>
      <c r="H51" s="1">
        <v>0</v>
      </c>
      <c r="I51" s="1">
        <v>1</v>
      </c>
      <c r="J51" s="1">
        <v>0</v>
      </c>
      <c r="K51" s="1" t="s">
        <v>256</v>
      </c>
      <c r="L51" s="1" t="s">
        <v>170</v>
      </c>
      <c r="M51" s="1">
        <v>1</v>
      </c>
      <c r="N51" s="1">
        <v>0</v>
      </c>
      <c r="O51" s="3">
        <v>1</v>
      </c>
      <c r="P51" s="1">
        <v>1</v>
      </c>
      <c r="Q51" s="1">
        <v>0</v>
      </c>
      <c r="U51" s="1" t="s">
        <v>276</v>
      </c>
    </row>
    <row r="52" spans="1:21" s="1" customFormat="1" ht="41.25" customHeight="1" x14ac:dyDescent="0.2">
      <c r="A52" s="1" t="s">
        <v>259</v>
      </c>
      <c r="B52" s="1">
        <v>0</v>
      </c>
      <c r="C52" s="1">
        <v>0</v>
      </c>
      <c r="D52" s="1">
        <v>0</v>
      </c>
      <c r="E52" s="1">
        <v>0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 t="s">
        <v>256</v>
      </c>
      <c r="L52" s="1" t="s">
        <v>46</v>
      </c>
      <c r="M52" s="1">
        <v>1</v>
      </c>
      <c r="N52" s="1">
        <v>0</v>
      </c>
      <c r="O52" s="3">
        <v>0</v>
      </c>
      <c r="P52" s="1">
        <v>0</v>
      </c>
      <c r="Q52" s="1">
        <v>0</v>
      </c>
      <c r="U52" s="1" t="s">
        <v>243</v>
      </c>
    </row>
    <row r="53" spans="1:21" s="1" customFormat="1" ht="41.25" customHeight="1" x14ac:dyDescent="0.2">
      <c r="A53" s="1" t="s">
        <v>262</v>
      </c>
      <c r="B53" s="1">
        <v>0</v>
      </c>
      <c r="C53" s="1">
        <v>0</v>
      </c>
      <c r="D53" s="1">
        <v>0</v>
      </c>
      <c r="E53" s="1">
        <v>1</v>
      </c>
      <c r="F53" s="1">
        <v>1</v>
      </c>
      <c r="G53" s="1">
        <v>0</v>
      </c>
      <c r="H53" s="1">
        <v>0</v>
      </c>
      <c r="I53" s="1">
        <v>0</v>
      </c>
      <c r="J53" s="1">
        <v>1</v>
      </c>
      <c r="K53" s="1" t="s">
        <v>256</v>
      </c>
      <c r="L53" s="1" t="s">
        <v>88</v>
      </c>
      <c r="M53" s="1">
        <v>1</v>
      </c>
      <c r="N53" s="1">
        <v>0</v>
      </c>
      <c r="O53" s="3">
        <v>1</v>
      </c>
      <c r="P53" s="1">
        <v>1</v>
      </c>
      <c r="Q53" s="1">
        <v>0</v>
      </c>
      <c r="U53" s="1" t="s">
        <v>246</v>
      </c>
    </row>
    <row r="54" spans="1:21" s="1" customFormat="1" ht="41.25" customHeight="1" x14ac:dyDescent="0.2">
      <c r="A54" s="1" t="s">
        <v>265</v>
      </c>
      <c r="B54" s="1">
        <v>0</v>
      </c>
      <c r="C54" s="1">
        <v>0</v>
      </c>
      <c r="D54" s="1">
        <v>0</v>
      </c>
      <c r="E54" s="1">
        <v>1</v>
      </c>
      <c r="F54" s="1">
        <v>1</v>
      </c>
      <c r="G54" s="1">
        <v>0</v>
      </c>
      <c r="H54" s="1">
        <v>0</v>
      </c>
      <c r="I54" s="1">
        <v>1</v>
      </c>
      <c r="J54" s="1">
        <v>0</v>
      </c>
      <c r="K54" s="1" t="s">
        <v>266</v>
      </c>
      <c r="L54" s="1" t="s">
        <v>41</v>
      </c>
      <c r="M54" s="1">
        <v>1</v>
      </c>
      <c r="N54" s="4">
        <v>1</v>
      </c>
      <c r="O54" s="1">
        <v>1</v>
      </c>
      <c r="P54" s="1">
        <v>1</v>
      </c>
      <c r="Q54" s="1">
        <v>0</v>
      </c>
      <c r="U54" s="1" t="s">
        <v>246</v>
      </c>
    </row>
    <row r="55" spans="1:21" ht="16" x14ac:dyDescent="0.2">
      <c r="B55" s="7" t="s">
        <v>0</v>
      </c>
      <c r="C55" s="7" t="s">
        <v>1</v>
      </c>
      <c r="D55" s="7" t="s">
        <v>2</v>
      </c>
      <c r="E55" s="7" t="s">
        <v>3</v>
      </c>
      <c r="F55" s="7" t="s">
        <v>4</v>
      </c>
      <c r="G55" s="7" t="s">
        <v>5</v>
      </c>
      <c r="H55" s="7" t="s">
        <v>6</v>
      </c>
      <c r="I55" s="7" t="s">
        <v>7</v>
      </c>
      <c r="J55" s="7" t="s">
        <v>8</v>
      </c>
    </row>
    <row r="56" spans="1:21" ht="16" x14ac:dyDescent="0.2">
      <c r="A56" s="1" t="s">
        <v>297</v>
      </c>
      <c r="B56">
        <f t="shared" ref="B56:J56" si="0">SUM(B2:B55)</f>
        <v>14</v>
      </c>
      <c r="C56">
        <f t="shared" si="0"/>
        <v>9</v>
      </c>
      <c r="D56">
        <f t="shared" si="0"/>
        <v>15</v>
      </c>
      <c r="E56">
        <f t="shared" si="0"/>
        <v>14</v>
      </c>
      <c r="F56">
        <f t="shared" si="0"/>
        <v>22</v>
      </c>
      <c r="G56">
        <f t="shared" si="0"/>
        <v>9</v>
      </c>
      <c r="H56">
        <f t="shared" si="0"/>
        <v>12</v>
      </c>
      <c r="I56">
        <f t="shared" si="0"/>
        <v>14</v>
      </c>
      <c r="J56">
        <f t="shared" si="0"/>
        <v>12</v>
      </c>
      <c r="K56" s="1">
        <f>SUM(B56:J56)</f>
        <v>121</v>
      </c>
    </row>
    <row r="57" spans="1:21" ht="20" x14ac:dyDescent="0.25">
      <c r="M57" s="10" t="s">
        <v>46</v>
      </c>
      <c r="N57" s="9" t="s">
        <v>272</v>
      </c>
      <c r="O57" s="8" t="s">
        <v>273</v>
      </c>
      <c r="P57" s="8" t="s">
        <v>274</v>
      </c>
      <c r="Q57" s="8" t="s">
        <v>275</v>
      </c>
    </row>
    <row r="58" spans="1:21" ht="16" x14ac:dyDescent="0.2">
      <c r="B58" s="7" t="s">
        <v>0</v>
      </c>
      <c r="C58" s="7" t="s">
        <v>1</v>
      </c>
      <c r="D58" s="7" t="s">
        <v>2</v>
      </c>
      <c r="E58" s="7" t="s">
        <v>3</v>
      </c>
      <c r="F58" s="7" t="s">
        <v>4</v>
      </c>
      <c r="G58" s="7" t="s">
        <v>5</v>
      </c>
      <c r="H58" s="7" t="s">
        <v>6</v>
      </c>
      <c r="I58" s="7" t="s">
        <v>7</v>
      </c>
      <c r="J58" s="7" t="s">
        <v>8</v>
      </c>
      <c r="M58">
        <f>SUM(M2:M54)</f>
        <v>28</v>
      </c>
      <c r="N58">
        <f>SUM(N2:N54)</f>
        <v>31</v>
      </c>
      <c r="O58">
        <f>SUM(O2:O54)</f>
        <v>27</v>
      </c>
      <c r="P58">
        <f>SUM(P2:P54)</f>
        <v>34</v>
      </c>
      <c r="Q58">
        <f>SUM(Q2:Q54)</f>
        <v>12</v>
      </c>
      <c r="U58">
        <v>11</v>
      </c>
    </row>
    <row r="59" spans="1:21" ht="16" x14ac:dyDescent="0.2">
      <c r="A59" s="1" t="s">
        <v>296</v>
      </c>
      <c r="B59" s="11">
        <f>(B56/K56)*100</f>
        <v>11.570247933884298</v>
      </c>
      <c r="C59" s="11">
        <f>(C56/K56)*100</f>
        <v>7.4380165289256199</v>
      </c>
      <c r="D59" s="11">
        <f>(D56/K56)*100</f>
        <v>12.396694214876034</v>
      </c>
      <c r="E59" s="11">
        <f>E56/K56*100</f>
        <v>11.570247933884298</v>
      </c>
      <c r="F59" s="11">
        <f>F56/K56*100</f>
        <v>18.181818181818183</v>
      </c>
      <c r="G59" s="11">
        <f>G56/K56*100</f>
        <v>7.4380165289256199</v>
      </c>
      <c r="H59" s="11">
        <f>H56/K56*100</f>
        <v>9.9173553719008272</v>
      </c>
      <c r="I59" s="11">
        <f>I56/K56*100</f>
        <v>11.570247933884298</v>
      </c>
      <c r="J59" s="11">
        <f>J56/K56*100</f>
        <v>9.9173553719008272</v>
      </c>
    </row>
    <row r="61" spans="1:21" x14ac:dyDescent="0.2">
      <c r="B61">
        <v>14</v>
      </c>
      <c r="C61">
        <v>9</v>
      </c>
      <c r="D61">
        <v>15</v>
      </c>
      <c r="E61">
        <v>14</v>
      </c>
      <c r="F61">
        <v>22</v>
      </c>
      <c r="G61">
        <v>9</v>
      </c>
      <c r="H61">
        <v>12</v>
      </c>
      <c r="I61">
        <v>14</v>
      </c>
      <c r="J61">
        <v>12</v>
      </c>
    </row>
    <row r="78" spans="5:5" ht="19" x14ac:dyDescent="0.2">
      <c r="E78" s="12"/>
    </row>
    <row r="98" spans="2:13" x14ac:dyDescent="0.2">
      <c r="B98">
        <v>12</v>
      </c>
      <c r="C98">
        <v>7</v>
      </c>
      <c r="D98">
        <v>12</v>
      </c>
      <c r="E98">
        <v>12</v>
      </c>
      <c r="F98">
        <v>18</v>
      </c>
      <c r="G98">
        <v>7</v>
      </c>
      <c r="H98">
        <v>10</v>
      </c>
      <c r="I98">
        <v>12</v>
      </c>
      <c r="J98">
        <v>10</v>
      </c>
    </row>
    <row r="100" spans="2:13" x14ac:dyDescent="0.2">
      <c r="I100">
        <v>21</v>
      </c>
      <c r="J100">
        <v>24</v>
      </c>
      <c r="K100" s="1">
        <v>20</v>
      </c>
      <c r="L100" s="1">
        <v>26</v>
      </c>
      <c r="M100">
        <v>9</v>
      </c>
    </row>
  </sheetData>
  <conditionalFormatting sqref="B2:J5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DDD2-0C8E-4E12-9957-4FEC192F2F2F}">
  <dimension ref="A1:Q99"/>
  <sheetViews>
    <sheetView zoomScale="87" zoomScaleNormal="50" workbookViewId="0">
      <pane ySplit="1" topLeftCell="A2" activePane="bottomLeft" state="frozen"/>
      <selection pane="bottomLeft" activeCell="L2" sqref="L2:L32"/>
    </sheetView>
  </sheetViews>
  <sheetFormatPr baseColWidth="10" defaultColWidth="8.83203125" defaultRowHeight="15" x14ac:dyDescent="0.2"/>
  <cols>
    <col min="1" max="1" width="24.33203125" customWidth="1"/>
    <col min="11" max="11" width="21.5" customWidth="1"/>
    <col min="12" max="12" width="26.83203125" customWidth="1"/>
    <col min="13" max="13" width="15.5" customWidth="1"/>
    <col min="18" max="18" width="44.1640625" customWidth="1"/>
  </cols>
  <sheetData>
    <row r="1" spans="1:17" ht="20" x14ac:dyDescent="0.25">
      <c r="A1" s="7" t="s">
        <v>332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s="10" t="s">
        <v>271</v>
      </c>
      <c r="L1" s="10" t="s">
        <v>336</v>
      </c>
      <c r="M1" s="10" t="s">
        <v>46</v>
      </c>
      <c r="N1" s="9" t="s">
        <v>272</v>
      </c>
      <c r="O1" s="8" t="s">
        <v>273</v>
      </c>
      <c r="P1" s="8" t="s">
        <v>274</v>
      </c>
      <c r="Q1" s="8" t="s">
        <v>275</v>
      </c>
    </row>
    <row r="2" spans="1:17" s="1" customFormat="1" ht="48" x14ac:dyDescent="0.2">
      <c r="A2" s="1" t="s">
        <v>44</v>
      </c>
      <c r="B2" s="1">
        <v>1</v>
      </c>
      <c r="C2" s="1">
        <v>1</v>
      </c>
      <c r="D2" s="1">
        <v>0</v>
      </c>
      <c r="E2" s="1">
        <v>0</v>
      </c>
      <c r="F2" s="1">
        <v>1</v>
      </c>
      <c r="G2" s="1">
        <v>0</v>
      </c>
      <c r="H2" s="1">
        <v>0</v>
      </c>
      <c r="I2" s="1">
        <v>0</v>
      </c>
      <c r="J2" s="1">
        <v>1</v>
      </c>
      <c r="K2" s="5" t="s">
        <v>43</v>
      </c>
      <c r="L2" s="1" t="s">
        <v>41</v>
      </c>
      <c r="M2" s="1">
        <v>1</v>
      </c>
      <c r="N2">
        <v>1</v>
      </c>
      <c r="O2" s="1">
        <v>1</v>
      </c>
      <c r="P2" s="1">
        <v>1</v>
      </c>
      <c r="Q2">
        <v>0</v>
      </c>
    </row>
    <row r="3" spans="1:17" s="1" customFormat="1" ht="32" x14ac:dyDescent="0.2">
      <c r="A3" s="1" t="s">
        <v>45</v>
      </c>
      <c r="B3" s="1">
        <v>0</v>
      </c>
      <c r="C3" s="1">
        <v>0</v>
      </c>
      <c r="D3" s="1">
        <v>0</v>
      </c>
      <c r="E3" s="1">
        <v>0</v>
      </c>
      <c r="F3" s="1">
        <v>1</v>
      </c>
      <c r="G3" s="1">
        <v>0</v>
      </c>
      <c r="H3" s="1">
        <v>0</v>
      </c>
      <c r="I3" s="1">
        <v>0</v>
      </c>
      <c r="J3" s="1">
        <v>0</v>
      </c>
      <c r="K3" s="5" t="s">
        <v>43</v>
      </c>
      <c r="L3" s="1" t="s">
        <v>46</v>
      </c>
      <c r="M3" s="1">
        <v>1</v>
      </c>
      <c r="N3">
        <v>0</v>
      </c>
      <c r="O3" s="1">
        <v>0</v>
      </c>
      <c r="P3" s="1">
        <v>0</v>
      </c>
      <c r="Q3">
        <v>0</v>
      </c>
    </row>
    <row r="4" spans="1:17" s="1" customFormat="1" ht="32" x14ac:dyDescent="0.2">
      <c r="A4" s="1" t="s">
        <v>47</v>
      </c>
      <c r="B4" s="1">
        <v>0</v>
      </c>
      <c r="C4" s="1">
        <v>0</v>
      </c>
      <c r="D4" s="1">
        <v>0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6" t="s">
        <v>48</v>
      </c>
      <c r="L4" s="1" t="s">
        <v>49</v>
      </c>
      <c r="M4">
        <v>0</v>
      </c>
      <c r="N4">
        <v>0</v>
      </c>
      <c r="O4" s="1">
        <v>1</v>
      </c>
      <c r="P4" s="1">
        <v>1</v>
      </c>
      <c r="Q4">
        <v>0</v>
      </c>
    </row>
    <row r="5" spans="1:17" s="1" customFormat="1" ht="32" x14ac:dyDescent="0.2">
      <c r="A5" s="1" t="s">
        <v>51</v>
      </c>
      <c r="B5" s="1">
        <v>1</v>
      </c>
      <c r="C5" s="1">
        <v>1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6" t="s">
        <v>52</v>
      </c>
      <c r="L5" s="1" t="s">
        <v>53</v>
      </c>
      <c r="M5" s="1">
        <v>0</v>
      </c>
      <c r="N5">
        <v>1</v>
      </c>
      <c r="O5" s="1">
        <v>0</v>
      </c>
      <c r="P5" s="1">
        <v>1</v>
      </c>
      <c r="Q5">
        <v>0</v>
      </c>
    </row>
    <row r="6" spans="1:17" s="1" customFormat="1" ht="32" x14ac:dyDescent="0.2">
      <c r="A6" s="1" t="s">
        <v>55</v>
      </c>
      <c r="B6" s="1">
        <v>0</v>
      </c>
      <c r="C6" s="1">
        <v>0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1</v>
      </c>
      <c r="J6" s="1">
        <v>0</v>
      </c>
      <c r="K6" s="6" t="s">
        <v>52</v>
      </c>
      <c r="L6" s="1" t="s">
        <v>284</v>
      </c>
      <c r="M6" s="1">
        <v>1</v>
      </c>
      <c r="N6">
        <v>0</v>
      </c>
      <c r="O6" s="1">
        <v>1</v>
      </c>
      <c r="P6" s="1">
        <v>1</v>
      </c>
      <c r="Q6">
        <v>0</v>
      </c>
    </row>
    <row r="7" spans="1:17" s="1" customFormat="1" ht="32" x14ac:dyDescent="0.2">
      <c r="A7" s="1" t="s">
        <v>56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6" t="s">
        <v>52</v>
      </c>
      <c r="L7" s="1" t="s">
        <v>285</v>
      </c>
      <c r="M7" s="1">
        <v>0</v>
      </c>
      <c r="N7">
        <v>1</v>
      </c>
      <c r="O7">
        <v>0</v>
      </c>
      <c r="P7" s="1">
        <v>1</v>
      </c>
      <c r="Q7">
        <v>0</v>
      </c>
    </row>
    <row r="8" spans="1:17" s="1" customFormat="1" ht="16" x14ac:dyDescent="0.2">
      <c r="A8" s="1" t="s">
        <v>58</v>
      </c>
      <c r="B8" s="1">
        <v>0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1</v>
      </c>
      <c r="I8" s="1">
        <v>0</v>
      </c>
      <c r="J8" s="1">
        <v>0</v>
      </c>
      <c r="K8" s="6" t="s">
        <v>52</v>
      </c>
      <c r="L8" s="1" t="s">
        <v>59</v>
      </c>
      <c r="M8" s="1">
        <v>1</v>
      </c>
      <c r="N8" s="1">
        <v>0</v>
      </c>
      <c r="O8">
        <v>0</v>
      </c>
      <c r="P8">
        <v>0</v>
      </c>
      <c r="Q8">
        <v>0</v>
      </c>
    </row>
    <row r="9" spans="1:17" s="1" customFormat="1" ht="32" x14ac:dyDescent="0.2">
      <c r="A9" s="1" t="s">
        <v>60</v>
      </c>
      <c r="B9" s="1">
        <v>0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6" t="s">
        <v>52</v>
      </c>
      <c r="L9" s="1" t="s">
        <v>286</v>
      </c>
      <c r="M9">
        <v>0</v>
      </c>
      <c r="N9">
        <v>1</v>
      </c>
      <c r="O9">
        <v>0</v>
      </c>
      <c r="P9">
        <v>0</v>
      </c>
      <c r="Q9">
        <v>0</v>
      </c>
    </row>
    <row r="10" spans="1:17" s="1" customFormat="1" ht="16" x14ac:dyDescent="0.2">
      <c r="A10" s="1" t="s">
        <v>61</v>
      </c>
      <c r="B10" s="1">
        <v>1</v>
      </c>
      <c r="C10" s="1">
        <v>0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6" t="s">
        <v>52</v>
      </c>
      <c r="L10" s="1" t="s">
        <v>27</v>
      </c>
      <c r="M10" s="1">
        <v>1</v>
      </c>
      <c r="N10">
        <v>1</v>
      </c>
      <c r="O10">
        <v>0</v>
      </c>
      <c r="P10">
        <v>0</v>
      </c>
      <c r="Q10">
        <v>0</v>
      </c>
    </row>
    <row r="11" spans="1:17" s="1" customFormat="1" ht="32" x14ac:dyDescent="0.2">
      <c r="A11" s="1" t="s">
        <v>71</v>
      </c>
      <c r="B11" s="1">
        <v>0</v>
      </c>
      <c r="C11" s="1">
        <v>0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5" t="s">
        <v>72</v>
      </c>
      <c r="L11" s="1" t="s">
        <v>287</v>
      </c>
      <c r="M11" s="1">
        <v>1</v>
      </c>
      <c r="N11">
        <v>1</v>
      </c>
      <c r="O11" s="1">
        <v>0</v>
      </c>
      <c r="P11" s="1">
        <v>1</v>
      </c>
      <c r="Q11">
        <v>0</v>
      </c>
    </row>
    <row r="12" spans="1:17" s="1" customFormat="1" ht="32" x14ac:dyDescent="0.2">
      <c r="A12" s="1" t="s">
        <v>79</v>
      </c>
      <c r="B12" s="1">
        <v>1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5" t="s">
        <v>80</v>
      </c>
      <c r="L12" s="1" t="s">
        <v>280</v>
      </c>
      <c r="M12">
        <v>0</v>
      </c>
      <c r="N12">
        <v>1</v>
      </c>
      <c r="O12" s="1">
        <v>1</v>
      </c>
      <c r="P12" s="1">
        <v>1</v>
      </c>
      <c r="Q12">
        <v>0</v>
      </c>
    </row>
    <row r="13" spans="1:17" s="1" customFormat="1" ht="32" x14ac:dyDescent="0.2">
      <c r="A13" s="1" t="s">
        <v>92</v>
      </c>
      <c r="B13" s="1">
        <v>1</v>
      </c>
      <c r="C13" s="1">
        <v>1</v>
      </c>
      <c r="D13" s="1">
        <v>0</v>
      </c>
      <c r="E13" s="1">
        <v>0</v>
      </c>
      <c r="F13" s="1">
        <v>1</v>
      </c>
      <c r="G13" s="1">
        <v>1</v>
      </c>
      <c r="H13" s="1">
        <v>0</v>
      </c>
      <c r="I13" s="1">
        <v>0</v>
      </c>
      <c r="J13" s="1">
        <v>0</v>
      </c>
      <c r="K13" s="1" t="s">
        <v>93</v>
      </c>
      <c r="L13" s="1" t="s">
        <v>38</v>
      </c>
      <c r="M13" s="1">
        <v>1</v>
      </c>
      <c r="N13">
        <v>1</v>
      </c>
      <c r="O13" s="1">
        <v>1</v>
      </c>
      <c r="P13">
        <v>0</v>
      </c>
      <c r="Q13">
        <v>0</v>
      </c>
    </row>
    <row r="14" spans="1:17" s="1" customFormat="1" ht="16" x14ac:dyDescent="0.2">
      <c r="A14" s="1" t="s">
        <v>94</v>
      </c>
      <c r="B14" s="1">
        <v>0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 t="s">
        <v>95</v>
      </c>
      <c r="L14" s="1" t="s">
        <v>46</v>
      </c>
      <c r="M14" s="1">
        <v>1</v>
      </c>
      <c r="N14">
        <v>0</v>
      </c>
      <c r="O14">
        <v>0</v>
      </c>
      <c r="P14">
        <v>0</v>
      </c>
      <c r="Q14">
        <v>0</v>
      </c>
    </row>
    <row r="15" spans="1:17" s="1" customFormat="1" ht="16" x14ac:dyDescent="0.2">
      <c r="A15" s="1" t="s">
        <v>125</v>
      </c>
      <c r="B15" s="1">
        <v>0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 t="s">
        <v>126</v>
      </c>
      <c r="L15" s="1" t="s">
        <v>59</v>
      </c>
      <c r="M15" s="1">
        <v>1</v>
      </c>
      <c r="N15">
        <v>0</v>
      </c>
      <c r="O15">
        <v>0</v>
      </c>
      <c r="P15">
        <v>0</v>
      </c>
      <c r="Q15">
        <v>0</v>
      </c>
    </row>
    <row r="16" spans="1:17" s="1" customFormat="1" ht="32" x14ac:dyDescent="0.2">
      <c r="A16" s="1" t="s">
        <v>127</v>
      </c>
      <c r="B16" s="1">
        <v>1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 t="s">
        <v>126</v>
      </c>
      <c r="L16" s="1" t="s">
        <v>21</v>
      </c>
      <c r="M16">
        <v>0</v>
      </c>
      <c r="N16">
        <v>1</v>
      </c>
      <c r="O16" s="1">
        <v>1</v>
      </c>
      <c r="P16" s="1">
        <v>1</v>
      </c>
      <c r="Q16">
        <v>0</v>
      </c>
    </row>
    <row r="17" spans="1:17" s="1" customFormat="1" ht="32" x14ac:dyDescent="0.2">
      <c r="A17" s="1" t="s">
        <v>128</v>
      </c>
      <c r="B17" s="1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 t="s">
        <v>126</v>
      </c>
      <c r="L17" s="1" t="s">
        <v>129</v>
      </c>
      <c r="M17">
        <v>0</v>
      </c>
      <c r="N17">
        <v>1</v>
      </c>
      <c r="O17">
        <v>0</v>
      </c>
      <c r="P17" s="1">
        <v>1</v>
      </c>
      <c r="Q17">
        <v>0</v>
      </c>
    </row>
    <row r="18" spans="1:17" s="1" customFormat="1" ht="16" x14ac:dyDescent="0.2">
      <c r="A18" s="1" t="s">
        <v>130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 t="s">
        <v>126</v>
      </c>
      <c r="L18" s="1" t="s">
        <v>13</v>
      </c>
      <c r="M18">
        <v>0</v>
      </c>
      <c r="N18">
        <v>1</v>
      </c>
      <c r="O18">
        <v>0</v>
      </c>
      <c r="P18">
        <v>0</v>
      </c>
      <c r="Q18" s="1">
        <v>1</v>
      </c>
    </row>
    <row r="19" spans="1:17" s="1" customFormat="1" ht="16" x14ac:dyDescent="0.2">
      <c r="A19" s="1" t="s">
        <v>131</v>
      </c>
      <c r="B19" s="1">
        <v>0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 t="s">
        <v>126</v>
      </c>
      <c r="L19" s="1" t="s">
        <v>27</v>
      </c>
      <c r="M19" s="1">
        <v>1</v>
      </c>
      <c r="N19">
        <v>1</v>
      </c>
      <c r="O19">
        <v>0</v>
      </c>
      <c r="P19">
        <v>0</v>
      </c>
      <c r="Q19">
        <v>0</v>
      </c>
    </row>
    <row r="20" spans="1:17" s="1" customFormat="1" ht="48" x14ac:dyDescent="0.2">
      <c r="A20" s="1" t="s">
        <v>133</v>
      </c>
      <c r="B20" s="1">
        <v>1</v>
      </c>
      <c r="C20" s="1">
        <v>1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 t="s">
        <v>126</v>
      </c>
      <c r="L20" s="1" t="s">
        <v>290</v>
      </c>
      <c r="M20" s="1">
        <v>1</v>
      </c>
      <c r="N20">
        <v>1</v>
      </c>
      <c r="O20" s="1">
        <v>1</v>
      </c>
      <c r="P20" s="1">
        <v>1</v>
      </c>
      <c r="Q20">
        <v>0</v>
      </c>
    </row>
    <row r="21" spans="1:17" s="1" customFormat="1" ht="16" x14ac:dyDescent="0.2">
      <c r="A21" s="1" t="s">
        <v>135</v>
      </c>
      <c r="B21" s="1">
        <v>0</v>
      </c>
      <c r="C21" s="1">
        <v>0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 t="s">
        <v>126</v>
      </c>
      <c r="L21" s="1" t="s">
        <v>59</v>
      </c>
      <c r="M21" s="1">
        <v>1</v>
      </c>
      <c r="N21">
        <v>0</v>
      </c>
      <c r="O21">
        <v>0</v>
      </c>
      <c r="P21">
        <v>0</v>
      </c>
      <c r="Q21">
        <v>0</v>
      </c>
    </row>
    <row r="22" spans="1:17" s="1" customFormat="1" ht="32" x14ac:dyDescent="0.2">
      <c r="A22" s="1" t="s">
        <v>136</v>
      </c>
      <c r="B22" s="1">
        <v>1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 t="s">
        <v>137</v>
      </c>
      <c r="L22" s="1" t="s">
        <v>21</v>
      </c>
      <c r="M22">
        <v>0</v>
      </c>
      <c r="N22">
        <v>1</v>
      </c>
      <c r="O22" s="1">
        <v>1</v>
      </c>
      <c r="P22" s="1">
        <v>1</v>
      </c>
      <c r="Q22">
        <v>0</v>
      </c>
    </row>
    <row r="23" spans="1:17" s="1" customFormat="1" ht="48" x14ac:dyDescent="0.2">
      <c r="A23" s="1" t="s">
        <v>139</v>
      </c>
      <c r="B23" s="1">
        <v>1</v>
      </c>
      <c r="C23" s="1">
        <v>1</v>
      </c>
      <c r="D23" s="1">
        <v>1</v>
      </c>
      <c r="E23" s="1">
        <v>1</v>
      </c>
      <c r="F23" s="1">
        <v>1</v>
      </c>
      <c r="G23" s="1">
        <v>0</v>
      </c>
      <c r="H23" s="1">
        <v>0</v>
      </c>
      <c r="I23" s="1">
        <v>1</v>
      </c>
      <c r="J23" s="1">
        <v>0</v>
      </c>
      <c r="K23" s="1" t="s">
        <v>137</v>
      </c>
      <c r="L23" s="1" t="s">
        <v>41</v>
      </c>
      <c r="M23" s="1">
        <v>1</v>
      </c>
      <c r="N23">
        <v>1</v>
      </c>
      <c r="O23" s="1">
        <v>1</v>
      </c>
      <c r="P23" s="1">
        <v>1</v>
      </c>
      <c r="Q23">
        <v>0</v>
      </c>
    </row>
    <row r="24" spans="1:17" s="1" customFormat="1" ht="32" x14ac:dyDescent="0.2">
      <c r="A24" s="1" t="s">
        <v>140</v>
      </c>
      <c r="B24" s="1">
        <v>1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 t="s">
        <v>137</v>
      </c>
      <c r="L24" s="1" t="s">
        <v>129</v>
      </c>
      <c r="M24">
        <v>0</v>
      </c>
      <c r="N24">
        <v>1</v>
      </c>
      <c r="O24">
        <v>0</v>
      </c>
      <c r="P24" s="1">
        <v>1</v>
      </c>
      <c r="Q24">
        <v>0</v>
      </c>
    </row>
    <row r="25" spans="1:17" s="1" customFormat="1" ht="32" x14ac:dyDescent="0.2">
      <c r="A25" s="1" t="s">
        <v>141</v>
      </c>
      <c r="B25" s="1">
        <v>0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 t="s">
        <v>137</v>
      </c>
      <c r="L25" s="1" t="s">
        <v>46</v>
      </c>
      <c r="M25" s="1">
        <v>1</v>
      </c>
      <c r="N25">
        <v>0</v>
      </c>
      <c r="O25">
        <v>0</v>
      </c>
      <c r="P25">
        <v>0</v>
      </c>
      <c r="Q25">
        <v>0</v>
      </c>
    </row>
    <row r="26" spans="1:17" s="1" customFormat="1" ht="32" x14ac:dyDescent="0.2">
      <c r="A26" s="1" t="s">
        <v>146</v>
      </c>
      <c r="B26" s="1">
        <v>0</v>
      </c>
      <c r="C26" s="1">
        <v>0</v>
      </c>
      <c r="D26" s="1">
        <v>0</v>
      </c>
      <c r="E26" s="1">
        <v>1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 t="s">
        <v>147</v>
      </c>
      <c r="L26" s="1" t="s">
        <v>21</v>
      </c>
      <c r="M26">
        <v>0</v>
      </c>
      <c r="N26">
        <v>1</v>
      </c>
      <c r="O26" s="1">
        <v>1</v>
      </c>
      <c r="P26" s="1">
        <v>1</v>
      </c>
      <c r="Q26">
        <v>0</v>
      </c>
    </row>
    <row r="27" spans="1:17" s="1" customFormat="1" ht="32" x14ac:dyDescent="0.2">
      <c r="A27" s="1" t="s">
        <v>149</v>
      </c>
      <c r="B27" s="1">
        <v>1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 t="s">
        <v>147</v>
      </c>
      <c r="L27" s="1" t="s">
        <v>129</v>
      </c>
      <c r="M27">
        <v>0</v>
      </c>
      <c r="N27">
        <v>1</v>
      </c>
      <c r="O27">
        <v>0</v>
      </c>
      <c r="P27" s="1">
        <v>1</v>
      </c>
      <c r="Q27">
        <v>0</v>
      </c>
    </row>
    <row r="28" spans="1:17" s="1" customFormat="1" ht="32" x14ac:dyDescent="0.2">
      <c r="A28" s="1" t="s">
        <v>150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 t="s">
        <v>147</v>
      </c>
      <c r="L28" s="1" t="s">
        <v>129</v>
      </c>
      <c r="M28">
        <v>0</v>
      </c>
      <c r="N28">
        <v>1</v>
      </c>
      <c r="O28">
        <v>0</v>
      </c>
      <c r="P28" s="1">
        <v>1</v>
      </c>
      <c r="Q28">
        <v>0</v>
      </c>
    </row>
    <row r="29" spans="1:17" s="1" customFormat="1" ht="32" x14ac:dyDescent="0.2">
      <c r="A29" s="1" t="s">
        <v>151</v>
      </c>
      <c r="B29" s="1">
        <v>0</v>
      </c>
      <c r="C29" s="1">
        <v>0</v>
      </c>
      <c r="D29" s="1">
        <v>0</v>
      </c>
      <c r="E29" s="1">
        <v>1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 t="s">
        <v>147</v>
      </c>
      <c r="L29" s="1" t="s">
        <v>27</v>
      </c>
      <c r="M29" s="1">
        <v>1</v>
      </c>
      <c r="N29">
        <v>1</v>
      </c>
      <c r="O29">
        <v>0</v>
      </c>
      <c r="P29">
        <v>0</v>
      </c>
      <c r="Q29">
        <v>0</v>
      </c>
    </row>
    <row r="30" spans="1:17" s="1" customFormat="1" ht="16" x14ac:dyDescent="0.2">
      <c r="A30" s="1" t="s">
        <v>153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" t="s">
        <v>147</v>
      </c>
      <c r="L30" s="1" t="s">
        <v>154</v>
      </c>
      <c r="M30">
        <v>0</v>
      </c>
      <c r="N30">
        <v>0</v>
      </c>
      <c r="O30">
        <v>0</v>
      </c>
      <c r="P30">
        <v>0</v>
      </c>
      <c r="Q30" s="1">
        <v>1</v>
      </c>
    </row>
    <row r="31" spans="1:17" s="1" customFormat="1" ht="32" x14ac:dyDescent="0.2">
      <c r="A31" s="1" t="s">
        <v>155</v>
      </c>
      <c r="B31" s="1">
        <v>0</v>
      </c>
      <c r="C31" s="1">
        <v>0</v>
      </c>
      <c r="D31" s="1">
        <v>1</v>
      </c>
      <c r="E31" s="1">
        <v>1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 t="s">
        <v>147</v>
      </c>
      <c r="L31" s="1" t="s">
        <v>129</v>
      </c>
      <c r="M31">
        <v>0</v>
      </c>
      <c r="N31">
        <v>1</v>
      </c>
      <c r="O31">
        <v>0</v>
      </c>
      <c r="P31" s="1">
        <v>1</v>
      </c>
      <c r="Q31">
        <v>0</v>
      </c>
    </row>
    <row r="32" spans="1:17" s="1" customFormat="1" ht="32" x14ac:dyDescent="0.2">
      <c r="A32" s="1" t="s">
        <v>157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 t="s">
        <v>147</v>
      </c>
      <c r="L32" s="1" t="s">
        <v>88</v>
      </c>
      <c r="M32" s="1">
        <v>1</v>
      </c>
      <c r="N32">
        <v>1</v>
      </c>
      <c r="O32">
        <v>0</v>
      </c>
      <c r="P32" s="1">
        <v>1</v>
      </c>
      <c r="Q32">
        <v>0</v>
      </c>
    </row>
    <row r="34" spans="2:17" x14ac:dyDescent="0.2"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M34" t="s">
        <v>46</v>
      </c>
      <c r="N34" t="s">
        <v>294</v>
      </c>
      <c r="O34" t="s">
        <v>273</v>
      </c>
      <c r="P34" t="s">
        <v>274</v>
      </c>
      <c r="Q34" t="s">
        <v>275</v>
      </c>
    </row>
    <row r="35" spans="2:17" x14ac:dyDescent="0.2">
      <c r="B35">
        <f t="shared" ref="B35:J35" si="0">SUM(B2:B32)</f>
        <v>14</v>
      </c>
      <c r="C35">
        <f t="shared" si="0"/>
        <v>10</v>
      </c>
      <c r="D35">
        <f t="shared" si="0"/>
        <v>4</v>
      </c>
      <c r="E35">
        <f t="shared" si="0"/>
        <v>8</v>
      </c>
      <c r="F35">
        <f t="shared" si="0"/>
        <v>13</v>
      </c>
      <c r="G35">
        <f t="shared" si="0"/>
        <v>3</v>
      </c>
      <c r="H35">
        <f t="shared" si="0"/>
        <v>3</v>
      </c>
      <c r="I35">
        <f t="shared" si="0"/>
        <v>5</v>
      </c>
      <c r="J35">
        <f t="shared" si="0"/>
        <v>4</v>
      </c>
      <c r="M35">
        <f>SUM(M2:M34)</f>
        <v>16</v>
      </c>
      <c r="N35">
        <f>SUM(N2:N34)</f>
        <v>22</v>
      </c>
      <c r="O35">
        <f>SUM(O2:O34)</f>
        <v>10</v>
      </c>
      <c r="P35">
        <f>SUM(P2:P34)</f>
        <v>18</v>
      </c>
      <c r="Q35">
        <f>SUM(Q2:Q34)</f>
        <v>2</v>
      </c>
    </row>
    <row r="37" spans="2:17" x14ac:dyDescent="0.2">
      <c r="B37">
        <v>14</v>
      </c>
      <c r="C37">
        <v>10</v>
      </c>
      <c r="D37">
        <v>4</v>
      </c>
      <c r="E37">
        <v>8</v>
      </c>
      <c r="F37">
        <v>13</v>
      </c>
      <c r="G37">
        <v>3</v>
      </c>
      <c r="H37">
        <v>3</v>
      </c>
      <c r="I37">
        <v>5</v>
      </c>
      <c r="J37">
        <v>4</v>
      </c>
    </row>
    <row r="99" spans="2:17" x14ac:dyDescent="0.2">
      <c r="B99">
        <v>22</v>
      </c>
      <c r="C99">
        <v>16</v>
      </c>
      <c r="D99">
        <v>6</v>
      </c>
      <c r="E99">
        <v>12</v>
      </c>
      <c r="F99">
        <v>20</v>
      </c>
      <c r="G99">
        <v>5</v>
      </c>
      <c r="H99">
        <v>5</v>
      </c>
      <c r="I99">
        <v>8</v>
      </c>
      <c r="J99">
        <v>6</v>
      </c>
      <c r="M99">
        <v>24</v>
      </c>
      <c r="N99">
        <v>32</v>
      </c>
      <c r="O99">
        <v>15</v>
      </c>
      <c r="P99">
        <v>26</v>
      </c>
      <c r="Q99">
        <v>3</v>
      </c>
    </row>
  </sheetData>
  <conditionalFormatting sqref="B13:C13 F13:I13 F1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:C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C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:C3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D2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D3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:I3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:E2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E31 B16:C17 G18:I18 F15 D19:E19 J19 B20:C22 F20:F22 B23:F23 B27:C28 I23 H30 B32 J32 I31:J31 E29:G29 E26:G26 B24:D24 F24:F25 G27:G28 I26:J26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7:F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4:E2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:G3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F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1:H3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3:H2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4:I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9:I2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6:H2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4:J2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7:J3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J18 D12:E18 B11:C12 B2:J5 B11:E11 F11:I12 B6:I10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:J2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:Q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6A0D9-E530-4694-8A1E-5525402D7DD7}">
  <dimension ref="A1:W73"/>
  <sheetViews>
    <sheetView zoomScale="75" zoomScaleNormal="50" workbookViewId="0">
      <pane ySplit="1" topLeftCell="A2" activePane="bottomLeft" state="frozen"/>
      <selection pane="bottomLeft" activeCell="M15" sqref="M15"/>
    </sheetView>
  </sheetViews>
  <sheetFormatPr baseColWidth="10" defaultColWidth="8.83203125" defaultRowHeight="15" x14ac:dyDescent="0.2"/>
  <cols>
    <col min="1" max="1" width="32.5" customWidth="1"/>
    <col min="11" max="11" width="15.5" customWidth="1"/>
    <col min="12" max="12" width="28.33203125" bestFit="1" customWidth="1"/>
    <col min="13" max="13" width="13.6640625" customWidth="1"/>
    <col min="18" max="18" width="57.1640625" customWidth="1"/>
  </cols>
  <sheetData>
    <row r="1" spans="1:17" ht="20" x14ac:dyDescent="0.25">
      <c r="A1" s="7" t="s">
        <v>337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s="10" t="s">
        <v>271</v>
      </c>
      <c r="L1" s="10" t="s">
        <v>336</v>
      </c>
      <c r="M1" s="10" t="s">
        <v>46</v>
      </c>
      <c r="N1" s="9" t="s">
        <v>272</v>
      </c>
      <c r="O1" s="8" t="s">
        <v>273</v>
      </c>
      <c r="P1" s="8" t="s">
        <v>274</v>
      </c>
      <c r="Q1" s="8" t="s">
        <v>275</v>
      </c>
    </row>
    <row r="2" spans="1:17" s="1" customFormat="1" ht="32" x14ac:dyDescent="0.2">
      <c r="A2" s="1" t="s">
        <v>71</v>
      </c>
      <c r="B2" s="1">
        <v>0</v>
      </c>
      <c r="C2" s="1">
        <v>0</v>
      </c>
      <c r="D2" s="1">
        <v>1</v>
      </c>
      <c r="E2" s="1">
        <v>1</v>
      </c>
      <c r="F2" s="1">
        <v>0</v>
      </c>
      <c r="G2" s="1">
        <v>0</v>
      </c>
      <c r="H2" s="1">
        <v>0</v>
      </c>
      <c r="I2" s="1">
        <v>1</v>
      </c>
      <c r="J2" s="1">
        <v>0</v>
      </c>
      <c r="K2" s="5" t="s">
        <v>72</v>
      </c>
      <c r="L2" s="1" t="s">
        <v>287</v>
      </c>
      <c r="M2" s="1">
        <v>1</v>
      </c>
      <c r="N2">
        <v>1</v>
      </c>
      <c r="O2" s="1">
        <v>0</v>
      </c>
      <c r="P2" s="1">
        <v>1</v>
      </c>
      <c r="Q2" s="1">
        <v>0</v>
      </c>
    </row>
    <row r="3" spans="1:17" s="1" customFormat="1" ht="16" x14ac:dyDescent="0.2">
      <c r="A3" s="1" t="s">
        <v>74</v>
      </c>
      <c r="B3" s="1">
        <v>0</v>
      </c>
      <c r="C3" s="1">
        <v>0</v>
      </c>
      <c r="D3" s="1">
        <v>0</v>
      </c>
      <c r="E3" s="1">
        <v>0</v>
      </c>
      <c r="F3" s="1">
        <v>1</v>
      </c>
      <c r="G3" s="1">
        <v>0</v>
      </c>
      <c r="H3" s="1">
        <v>0</v>
      </c>
      <c r="I3" s="1">
        <v>0</v>
      </c>
      <c r="J3" s="1">
        <v>0</v>
      </c>
      <c r="K3" s="5" t="s">
        <v>75</v>
      </c>
      <c r="L3" s="1" t="s">
        <v>59</v>
      </c>
      <c r="M3" s="1">
        <v>1</v>
      </c>
      <c r="N3" s="1">
        <v>0</v>
      </c>
      <c r="O3" s="1">
        <v>0</v>
      </c>
      <c r="P3" s="1">
        <v>0</v>
      </c>
      <c r="Q3" s="1">
        <v>0</v>
      </c>
    </row>
    <row r="4" spans="1:17" s="1" customFormat="1" ht="32" x14ac:dyDescent="0.2">
      <c r="A4" s="1" t="s">
        <v>84</v>
      </c>
      <c r="B4" s="1">
        <v>0</v>
      </c>
      <c r="C4" s="1">
        <v>0</v>
      </c>
      <c r="D4" s="1">
        <v>1</v>
      </c>
      <c r="E4" s="1">
        <v>1</v>
      </c>
      <c r="F4" s="1">
        <v>0</v>
      </c>
      <c r="G4" s="1">
        <v>1</v>
      </c>
      <c r="H4" s="1">
        <v>0</v>
      </c>
      <c r="I4" s="1">
        <v>1</v>
      </c>
      <c r="J4" s="1">
        <v>0</v>
      </c>
      <c r="K4" s="1" t="s">
        <v>85</v>
      </c>
      <c r="L4" s="1" t="s">
        <v>65</v>
      </c>
      <c r="M4" s="1">
        <v>0</v>
      </c>
      <c r="N4">
        <v>1</v>
      </c>
      <c r="O4" s="1">
        <v>1</v>
      </c>
      <c r="P4" s="1">
        <v>1</v>
      </c>
      <c r="Q4" s="1">
        <v>0</v>
      </c>
    </row>
    <row r="5" spans="1:17" s="1" customFormat="1" ht="32" x14ac:dyDescent="0.2">
      <c r="A5" s="1" t="s">
        <v>86</v>
      </c>
      <c r="B5" s="1">
        <v>0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1">
        <v>0</v>
      </c>
      <c r="I5" s="1">
        <v>1</v>
      </c>
      <c r="J5" s="1">
        <v>0</v>
      </c>
      <c r="K5" s="1" t="s">
        <v>87</v>
      </c>
      <c r="L5" s="1" t="s">
        <v>288</v>
      </c>
      <c r="M5" s="1">
        <v>0</v>
      </c>
      <c r="N5">
        <v>1</v>
      </c>
      <c r="O5" s="1">
        <v>0</v>
      </c>
      <c r="P5" s="1">
        <v>1</v>
      </c>
      <c r="Q5" s="1">
        <v>0</v>
      </c>
    </row>
    <row r="6" spans="1:17" s="1" customFormat="1" ht="32" x14ac:dyDescent="0.2">
      <c r="A6" s="1" t="s">
        <v>97</v>
      </c>
      <c r="B6" s="1">
        <v>1</v>
      </c>
      <c r="C6" s="1">
        <v>1</v>
      </c>
      <c r="D6" s="1">
        <v>1</v>
      </c>
      <c r="E6" s="1">
        <v>0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 t="s">
        <v>98</v>
      </c>
      <c r="L6" s="1" t="s">
        <v>57</v>
      </c>
      <c r="M6" s="1">
        <v>0</v>
      </c>
      <c r="N6">
        <v>1</v>
      </c>
      <c r="O6" s="1">
        <v>1</v>
      </c>
      <c r="P6" s="1">
        <v>1</v>
      </c>
      <c r="Q6" s="1">
        <v>0</v>
      </c>
    </row>
    <row r="7" spans="1:17" s="1" customFormat="1" ht="48" x14ac:dyDescent="0.2">
      <c r="A7" s="1" t="s">
        <v>108</v>
      </c>
      <c r="B7" s="1">
        <v>0</v>
      </c>
      <c r="C7" s="1">
        <v>0</v>
      </c>
      <c r="D7" s="1">
        <v>1</v>
      </c>
      <c r="E7" s="1">
        <v>1</v>
      </c>
      <c r="F7" s="1">
        <v>1</v>
      </c>
      <c r="G7" s="1">
        <v>0</v>
      </c>
      <c r="H7" s="1">
        <v>0</v>
      </c>
      <c r="I7" s="1">
        <v>1</v>
      </c>
      <c r="J7" s="1">
        <v>0</v>
      </c>
      <c r="K7" s="1" t="s">
        <v>109</v>
      </c>
      <c r="L7" s="1" t="s">
        <v>99</v>
      </c>
      <c r="M7" s="1">
        <v>1</v>
      </c>
      <c r="N7">
        <v>1</v>
      </c>
      <c r="O7" s="1">
        <v>1</v>
      </c>
      <c r="P7" s="1">
        <v>1</v>
      </c>
      <c r="Q7" s="1">
        <v>0</v>
      </c>
    </row>
    <row r="8" spans="1:17" s="1" customFormat="1" ht="32" x14ac:dyDescent="0.2">
      <c r="A8" s="1" t="s">
        <v>110</v>
      </c>
      <c r="B8" s="1">
        <v>0</v>
      </c>
      <c r="C8" s="1">
        <v>0</v>
      </c>
      <c r="D8" s="1">
        <v>1</v>
      </c>
      <c r="E8" s="1">
        <v>1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 t="s">
        <v>109</v>
      </c>
      <c r="L8" s="1" t="s">
        <v>38</v>
      </c>
      <c r="M8" s="1">
        <v>1</v>
      </c>
      <c r="N8">
        <v>1</v>
      </c>
      <c r="O8" s="1">
        <v>1</v>
      </c>
      <c r="P8" s="1">
        <v>0</v>
      </c>
      <c r="Q8" s="1">
        <v>0</v>
      </c>
    </row>
    <row r="9" spans="1:17" s="1" customFormat="1" ht="32" x14ac:dyDescent="0.2">
      <c r="A9" s="1" t="s">
        <v>112</v>
      </c>
      <c r="B9" s="1">
        <v>0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1</v>
      </c>
      <c r="J9" s="1">
        <v>1</v>
      </c>
      <c r="K9" s="1" t="s">
        <v>109</v>
      </c>
      <c r="L9" s="1" t="s">
        <v>170</v>
      </c>
      <c r="M9" s="1">
        <v>1</v>
      </c>
      <c r="N9">
        <v>0</v>
      </c>
      <c r="O9" s="1">
        <v>1</v>
      </c>
      <c r="P9" s="1">
        <v>1</v>
      </c>
      <c r="Q9" s="1">
        <v>0</v>
      </c>
    </row>
    <row r="10" spans="1:17" s="1" customFormat="1" ht="16" x14ac:dyDescent="0.2">
      <c r="A10" s="1" t="s">
        <v>114</v>
      </c>
      <c r="B10" s="1">
        <v>0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1</v>
      </c>
      <c r="I10" s="1">
        <v>0</v>
      </c>
      <c r="J10" s="1">
        <v>1</v>
      </c>
      <c r="K10" s="1" t="s">
        <v>115</v>
      </c>
      <c r="L10" s="1" t="s">
        <v>13</v>
      </c>
      <c r="M10" s="1">
        <v>0</v>
      </c>
      <c r="N10">
        <v>1</v>
      </c>
      <c r="O10" s="1">
        <v>0</v>
      </c>
      <c r="P10" s="1">
        <v>0</v>
      </c>
      <c r="Q10" s="1">
        <v>1</v>
      </c>
    </row>
    <row r="11" spans="1:17" ht="20" x14ac:dyDescent="0.25">
      <c r="B11" t="s">
        <v>0</v>
      </c>
      <c r="C11" t="s">
        <v>1</v>
      </c>
      <c r="D11" t="s">
        <v>2</v>
      </c>
      <c r="E11" t="s">
        <v>3</v>
      </c>
      <c r="F11" t="s">
        <v>4</v>
      </c>
      <c r="G11" t="s">
        <v>5</v>
      </c>
      <c r="H11" t="s">
        <v>6</v>
      </c>
      <c r="I11" t="s">
        <v>7</v>
      </c>
      <c r="J11" t="s">
        <v>8</v>
      </c>
      <c r="M11" s="10" t="s">
        <v>46</v>
      </c>
      <c r="N11" s="9" t="s">
        <v>272</v>
      </c>
      <c r="O11" s="8" t="s">
        <v>273</v>
      </c>
      <c r="P11" s="8" t="s">
        <v>274</v>
      </c>
      <c r="Q11" s="8" t="s">
        <v>275</v>
      </c>
    </row>
    <row r="12" spans="1:17" x14ac:dyDescent="0.2">
      <c r="B12">
        <f t="shared" ref="B12:J12" si="0">SUM(B2:B11)</f>
        <v>1</v>
      </c>
      <c r="C12">
        <f t="shared" si="0"/>
        <v>1</v>
      </c>
      <c r="D12">
        <f t="shared" si="0"/>
        <v>6</v>
      </c>
      <c r="E12">
        <f t="shared" si="0"/>
        <v>6</v>
      </c>
      <c r="F12">
        <f t="shared" si="0"/>
        <v>3</v>
      </c>
      <c r="G12">
        <f t="shared" si="0"/>
        <v>2</v>
      </c>
      <c r="H12">
        <f t="shared" si="0"/>
        <v>1</v>
      </c>
      <c r="I12">
        <f t="shared" si="0"/>
        <v>5</v>
      </c>
      <c r="J12">
        <f t="shared" si="0"/>
        <v>2</v>
      </c>
      <c r="M12">
        <f>SUM(M2:M11)</f>
        <v>5</v>
      </c>
      <c r="N12">
        <f>SUM(N2:N11)</f>
        <v>7</v>
      </c>
      <c r="O12">
        <f>SUM(O2:O11)</f>
        <v>5</v>
      </c>
      <c r="P12">
        <f>SUM(P2:P11)</f>
        <v>6</v>
      </c>
      <c r="Q12">
        <f>SUM(Q2:Q11)</f>
        <v>1</v>
      </c>
    </row>
    <row r="13" spans="1:17" x14ac:dyDescent="0.2">
      <c r="B13">
        <v>1</v>
      </c>
      <c r="C13">
        <v>1</v>
      </c>
      <c r="D13">
        <v>6</v>
      </c>
      <c r="E13">
        <v>6</v>
      </c>
      <c r="F13">
        <v>3</v>
      </c>
      <c r="G13">
        <v>2</v>
      </c>
      <c r="H13">
        <v>1</v>
      </c>
      <c r="I13">
        <v>5</v>
      </c>
      <c r="J13">
        <v>2</v>
      </c>
    </row>
    <row r="72" spans="3:23" x14ac:dyDescent="0.2">
      <c r="S72">
        <v>21</v>
      </c>
      <c r="T72">
        <v>29</v>
      </c>
      <c r="U72">
        <v>21</v>
      </c>
      <c r="V72">
        <v>25</v>
      </c>
      <c r="W72">
        <v>4</v>
      </c>
    </row>
    <row r="73" spans="3:23" x14ac:dyDescent="0.2">
      <c r="C73">
        <v>4</v>
      </c>
      <c r="D73">
        <v>4</v>
      </c>
      <c r="E73">
        <v>22</v>
      </c>
      <c r="F73">
        <v>22</v>
      </c>
      <c r="G73">
        <v>11</v>
      </c>
      <c r="H73">
        <v>7</v>
      </c>
      <c r="I73">
        <v>4</v>
      </c>
      <c r="J73">
        <v>19</v>
      </c>
      <c r="K73">
        <v>7</v>
      </c>
    </row>
  </sheetData>
  <conditionalFormatting sqref="B3:C5 I2:I3 H2:H9 D3:G3 B2:G2 J2:J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C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D6 I6 G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E4 I4:I5 G4:G5 E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F10 I9:J9 H10:J10 I7:I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:G1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5:M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Q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Q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:P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Q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7FE3-A505-44AD-8271-34F57FBFD86F}">
  <dimension ref="A1:Q92"/>
  <sheetViews>
    <sheetView zoomScale="75" zoomScaleNormal="50" workbookViewId="0">
      <pane ySplit="1" topLeftCell="A2" activePane="bottomLeft" state="frozen"/>
      <selection pane="bottomLeft" activeCell="L2" sqref="L2:L26"/>
    </sheetView>
  </sheetViews>
  <sheetFormatPr baseColWidth="10" defaultColWidth="8.83203125" defaultRowHeight="15" x14ac:dyDescent="0.2"/>
  <cols>
    <col min="1" max="1" width="44.5" customWidth="1"/>
    <col min="11" max="11" width="15.5" style="1" customWidth="1"/>
    <col min="12" max="12" width="24.83203125" style="1" customWidth="1"/>
    <col min="13" max="13" width="20" customWidth="1"/>
    <col min="18" max="18" width="60.83203125" customWidth="1"/>
  </cols>
  <sheetData>
    <row r="1" spans="1:17" ht="65" x14ac:dyDescent="0.25">
      <c r="A1" s="17" t="s">
        <v>333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s="2" t="s">
        <v>271</v>
      </c>
      <c r="L1" s="2" t="s">
        <v>348</v>
      </c>
      <c r="M1" s="10" t="s">
        <v>46</v>
      </c>
      <c r="N1" s="9" t="s">
        <v>272</v>
      </c>
      <c r="O1" s="8" t="s">
        <v>273</v>
      </c>
      <c r="P1" s="8" t="s">
        <v>274</v>
      </c>
      <c r="Q1" s="8" t="s">
        <v>275</v>
      </c>
    </row>
    <row r="2" spans="1:17" s="1" customFormat="1" ht="49.5" customHeight="1" x14ac:dyDescent="0.2">
      <c r="A2" s="1" t="s">
        <v>33</v>
      </c>
      <c r="B2" s="1">
        <v>0</v>
      </c>
      <c r="C2" s="1">
        <v>0</v>
      </c>
      <c r="D2" s="1">
        <v>1</v>
      </c>
      <c r="E2" s="1">
        <v>0</v>
      </c>
      <c r="F2" s="1">
        <v>1</v>
      </c>
      <c r="G2" s="1">
        <v>0</v>
      </c>
      <c r="H2" s="1">
        <v>0</v>
      </c>
      <c r="I2" s="1">
        <v>0</v>
      </c>
      <c r="J2" s="1">
        <v>1</v>
      </c>
      <c r="K2" s="5" t="s">
        <v>34</v>
      </c>
      <c r="L2" s="1" t="s">
        <v>35</v>
      </c>
      <c r="M2" s="1">
        <v>1</v>
      </c>
      <c r="N2">
        <v>1</v>
      </c>
      <c r="O2" s="1">
        <v>1</v>
      </c>
      <c r="P2" s="1">
        <v>0</v>
      </c>
      <c r="Q2" s="1">
        <v>0</v>
      </c>
    </row>
    <row r="3" spans="1:17" s="1" customFormat="1" ht="43.5" customHeight="1" x14ac:dyDescent="0.2">
      <c r="A3" s="1" t="s">
        <v>36</v>
      </c>
      <c r="B3" s="1">
        <v>0</v>
      </c>
      <c r="C3" s="1">
        <v>0</v>
      </c>
      <c r="D3" s="1">
        <v>0</v>
      </c>
      <c r="E3" s="1">
        <v>1</v>
      </c>
      <c r="F3" s="1">
        <v>0</v>
      </c>
      <c r="G3" s="1">
        <v>0</v>
      </c>
      <c r="H3" s="1">
        <v>0</v>
      </c>
      <c r="I3" s="1">
        <v>1</v>
      </c>
      <c r="J3" s="1">
        <v>0</v>
      </c>
      <c r="K3" s="5" t="s">
        <v>37</v>
      </c>
      <c r="L3" s="1" t="s">
        <v>38</v>
      </c>
      <c r="M3" s="1">
        <v>1</v>
      </c>
      <c r="N3">
        <v>1</v>
      </c>
      <c r="O3" s="1">
        <v>1</v>
      </c>
      <c r="P3" s="1">
        <v>0</v>
      </c>
      <c r="Q3" s="1">
        <v>0</v>
      </c>
    </row>
    <row r="4" spans="1:17" s="1" customFormat="1" ht="68.25" customHeight="1" x14ac:dyDescent="0.2">
      <c r="A4" s="1" t="s">
        <v>40</v>
      </c>
      <c r="B4" s="1">
        <v>1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1</v>
      </c>
      <c r="K4" s="5" t="s">
        <v>37</v>
      </c>
      <c r="L4" s="1" t="s">
        <v>41</v>
      </c>
      <c r="M4" s="1">
        <v>1</v>
      </c>
      <c r="N4">
        <v>1</v>
      </c>
      <c r="O4" s="1">
        <v>1</v>
      </c>
      <c r="P4" s="1">
        <v>1</v>
      </c>
      <c r="Q4" s="1">
        <v>0</v>
      </c>
    </row>
    <row r="5" spans="1:17" s="1" customFormat="1" ht="39" customHeight="1" x14ac:dyDescent="0.2">
      <c r="A5" s="1" t="s">
        <v>44</v>
      </c>
      <c r="B5" s="1">
        <v>1</v>
      </c>
      <c r="C5" s="1">
        <v>1</v>
      </c>
      <c r="D5" s="1">
        <v>0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1</v>
      </c>
      <c r="K5" s="5" t="s">
        <v>43</v>
      </c>
      <c r="L5" s="1" t="s">
        <v>41</v>
      </c>
      <c r="M5" s="1">
        <v>1</v>
      </c>
      <c r="N5">
        <v>1</v>
      </c>
      <c r="O5" s="1">
        <v>1</v>
      </c>
      <c r="P5" s="1">
        <v>0</v>
      </c>
      <c r="Q5" s="1">
        <v>0</v>
      </c>
    </row>
    <row r="6" spans="1:17" s="1" customFormat="1" ht="53.25" customHeight="1" x14ac:dyDescent="0.2">
      <c r="A6" s="1" t="s">
        <v>45</v>
      </c>
      <c r="B6" s="1">
        <v>0</v>
      </c>
      <c r="C6" s="1">
        <v>0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5" t="s">
        <v>43</v>
      </c>
      <c r="L6" s="1" t="s">
        <v>46</v>
      </c>
      <c r="M6" s="1">
        <v>1</v>
      </c>
      <c r="N6" s="1">
        <v>0</v>
      </c>
      <c r="O6" s="1">
        <v>0</v>
      </c>
      <c r="P6" s="1">
        <v>0</v>
      </c>
      <c r="Q6" s="1">
        <v>0</v>
      </c>
    </row>
    <row r="7" spans="1:17" s="1" customFormat="1" ht="16" x14ac:dyDescent="0.2">
      <c r="A7" s="1" t="s">
        <v>89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0</v>
      </c>
      <c r="J7" s="1">
        <v>0</v>
      </c>
      <c r="K7" s="1" t="s">
        <v>90</v>
      </c>
      <c r="L7" s="1" t="s">
        <v>154</v>
      </c>
      <c r="M7" s="1">
        <v>0</v>
      </c>
      <c r="N7" s="1">
        <v>0</v>
      </c>
      <c r="O7" s="1">
        <v>0</v>
      </c>
      <c r="P7" s="1">
        <v>0</v>
      </c>
      <c r="Q7" s="1">
        <v>1</v>
      </c>
    </row>
    <row r="8" spans="1:17" s="1" customFormat="1" ht="56.25" customHeight="1" x14ac:dyDescent="0.2">
      <c r="A8" s="1" t="s">
        <v>92</v>
      </c>
      <c r="B8" s="1">
        <v>1</v>
      </c>
      <c r="C8" s="1">
        <v>1</v>
      </c>
      <c r="D8" s="1">
        <v>0</v>
      </c>
      <c r="E8" s="1">
        <v>0</v>
      </c>
      <c r="F8" s="1">
        <v>1</v>
      </c>
      <c r="G8" s="1">
        <v>1</v>
      </c>
      <c r="H8" s="1">
        <v>0</v>
      </c>
      <c r="I8" s="1">
        <v>0</v>
      </c>
      <c r="J8" s="1">
        <v>0</v>
      </c>
      <c r="K8" s="1" t="s">
        <v>93</v>
      </c>
      <c r="L8" s="1" t="s">
        <v>38</v>
      </c>
      <c r="M8" s="1">
        <v>1</v>
      </c>
      <c r="N8">
        <v>1</v>
      </c>
      <c r="O8" s="1">
        <v>1</v>
      </c>
      <c r="P8" s="1">
        <v>0</v>
      </c>
      <c r="Q8" s="1">
        <v>0</v>
      </c>
    </row>
    <row r="9" spans="1:17" s="1" customFormat="1" ht="46.5" customHeight="1" x14ac:dyDescent="0.2">
      <c r="A9" s="1" t="s">
        <v>94</v>
      </c>
      <c r="B9" s="1">
        <v>0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 t="s">
        <v>95</v>
      </c>
      <c r="L9" s="1" t="s">
        <v>46</v>
      </c>
      <c r="M9" s="1">
        <v>1</v>
      </c>
      <c r="N9" s="1">
        <v>0</v>
      </c>
      <c r="O9" s="1">
        <v>0</v>
      </c>
      <c r="P9" s="1">
        <v>0</v>
      </c>
      <c r="Q9" s="1">
        <v>0</v>
      </c>
    </row>
    <row r="10" spans="1:17" s="1" customFormat="1" ht="32" x14ac:dyDescent="0.2">
      <c r="A10" s="1" t="s">
        <v>118</v>
      </c>
      <c r="B10" s="1">
        <v>0</v>
      </c>
      <c r="C10" s="1">
        <v>0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 t="s">
        <v>117</v>
      </c>
      <c r="L10" s="1" t="s">
        <v>46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</row>
    <row r="11" spans="1:17" s="1" customFormat="1" ht="40.5" customHeight="1" x14ac:dyDescent="0.2">
      <c r="A11" s="1" t="s">
        <v>119</v>
      </c>
      <c r="B11" s="1">
        <v>0</v>
      </c>
      <c r="C11" s="1">
        <v>0</v>
      </c>
      <c r="D11" s="1">
        <v>1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1</v>
      </c>
      <c r="K11" s="1" t="s">
        <v>117</v>
      </c>
      <c r="L11" s="1" t="s">
        <v>27</v>
      </c>
      <c r="M11" s="1">
        <v>1</v>
      </c>
      <c r="N11">
        <v>1</v>
      </c>
      <c r="O11" s="1">
        <v>0</v>
      </c>
      <c r="P11" s="1">
        <v>0</v>
      </c>
      <c r="Q11" s="1">
        <v>1</v>
      </c>
    </row>
    <row r="12" spans="1:17" s="1" customFormat="1" ht="48" x14ac:dyDescent="0.2">
      <c r="A12" s="1" t="s">
        <v>121</v>
      </c>
      <c r="B12" s="1">
        <v>1</v>
      </c>
      <c r="C12" s="1">
        <v>1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1</v>
      </c>
      <c r="K12" s="1" t="s">
        <v>117</v>
      </c>
      <c r="L12" s="1" t="s">
        <v>99</v>
      </c>
      <c r="M12" s="1">
        <v>1</v>
      </c>
      <c r="N12">
        <v>1</v>
      </c>
      <c r="O12" s="1">
        <v>1</v>
      </c>
      <c r="P12" s="1">
        <v>1</v>
      </c>
      <c r="Q12" s="1">
        <v>0</v>
      </c>
    </row>
    <row r="13" spans="1:17" s="1" customFormat="1" ht="32" x14ac:dyDescent="0.2">
      <c r="A13" s="1" t="s">
        <v>122</v>
      </c>
      <c r="B13" s="1">
        <v>0</v>
      </c>
      <c r="C13" s="1">
        <v>1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 t="s">
        <v>117</v>
      </c>
      <c r="L13" s="1" t="s">
        <v>53</v>
      </c>
      <c r="M13" s="1">
        <v>0</v>
      </c>
      <c r="N13">
        <v>1</v>
      </c>
      <c r="O13" s="1">
        <v>0</v>
      </c>
      <c r="P13" s="1">
        <v>1</v>
      </c>
      <c r="Q13" s="1">
        <v>0</v>
      </c>
    </row>
    <row r="14" spans="1:17" s="1" customFormat="1" ht="53.25" customHeight="1" x14ac:dyDescent="0.2">
      <c r="A14" s="1" t="s">
        <v>123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 t="s">
        <v>117</v>
      </c>
      <c r="L14" s="1" t="s">
        <v>288</v>
      </c>
      <c r="M14" s="1">
        <v>0</v>
      </c>
      <c r="N14">
        <v>1</v>
      </c>
      <c r="O14" s="1">
        <v>0</v>
      </c>
      <c r="P14" s="1">
        <v>1</v>
      </c>
      <c r="Q14" s="1">
        <v>0</v>
      </c>
    </row>
    <row r="15" spans="1:17" s="1" customFormat="1" ht="75" customHeight="1" x14ac:dyDescent="0.2">
      <c r="A15" s="1" t="s">
        <v>125</v>
      </c>
      <c r="B15" s="1">
        <v>0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 t="s">
        <v>126</v>
      </c>
      <c r="L15" s="1" t="s">
        <v>59</v>
      </c>
      <c r="M15" s="1">
        <v>1</v>
      </c>
      <c r="N15" s="1">
        <v>0</v>
      </c>
      <c r="O15" s="1">
        <v>0</v>
      </c>
      <c r="P15" s="1">
        <v>0</v>
      </c>
      <c r="Q15" s="1">
        <v>0</v>
      </c>
    </row>
    <row r="16" spans="1:17" s="1" customFormat="1" ht="51.75" customHeight="1" x14ac:dyDescent="0.2">
      <c r="A16" s="1" t="s">
        <v>127</v>
      </c>
      <c r="B16" s="1">
        <v>1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 t="s">
        <v>126</v>
      </c>
      <c r="L16" s="1" t="s">
        <v>21</v>
      </c>
      <c r="M16" s="1">
        <v>0</v>
      </c>
      <c r="N16">
        <v>1</v>
      </c>
      <c r="O16" s="1">
        <v>1</v>
      </c>
      <c r="P16" s="1">
        <v>1</v>
      </c>
      <c r="Q16" s="1">
        <v>0</v>
      </c>
    </row>
    <row r="17" spans="1:17" s="1" customFormat="1" ht="32" x14ac:dyDescent="0.2">
      <c r="A17" s="1" t="s">
        <v>128</v>
      </c>
      <c r="B17" s="1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 t="s">
        <v>126</v>
      </c>
      <c r="L17" s="1" t="s">
        <v>129</v>
      </c>
      <c r="M17" s="1">
        <v>0</v>
      </c>
      <c r="N17">
        <v>1</v>
      </c>
      <c r="O17" s="1">
        <v>0</v>
      </c>
      <c r="P17" s="1">
        <v>1</v>
      </c>
      <c r="Q17" s="1">
        <v>0</v>
      </c>
    </row>
    <row r="18" spans="1:17" s="1" customFormat="1" ht="56.25" customHeight="1" x14ac:dyDescent="0.2">
      <c r="A18" s="1" t="s">
        <v>130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 t="s">
        <v>126</v>
      </c>
      <c r="L18" s="1" t="s">
        <v>13</v>
      </c>
      <c r="M18" s="1">
        <v>0</v>
      </c>
      <c r="N18">
        <v>1</v>
      </c>
      <c r="O18" s="1">
        <v>0</v>
      </c>
      <c r="P18" s="1">
        <v>0</v>
      </c>
      <c r="Q18" s="1">
        <v>1</v>
      </c>
    </row>
    <row r="19" spans="1:17" s="1" customFormat="1" ht="16" x14ac:dyDescent="0.2">
      <c r="A19" s="1" t="s">
        <v>131</v>
      </c>
      <c r="B19" s="1">
        <v>0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 t="s">
        <v>126</v>
      </c>
      <c r="L19" s="1" t="s">
        <v>27</v>
      </c>
      <c r="M19" s="1">
        <v>1</v>
      </c>
      <c r="N19">
        <v>1</v>
      </c>
      <c r="O19" s="1">
        <v>0</v>
      </c>
      <c r="P19" s="1">
        <v>0</v>
      </c>
      <c r="Q19" s="1">
        <v>0</v>
      </c>
    </row>
    <row r="20" spans="1:17" s="1" customFormat="1" ht="48" x14ac:dyDescent="0.2">
      <c r="A20" s="1" t="s">
        <v>133</v>
      </c>
      <c r="B20" s="1">
        <v>1</v>
      </c>
      <c r="C20" s="1">
        <v>1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 t="s">
        <v>126</v>
      </c>
      <c r="L20" s="1" t="s">
        <v>290</v>
      </c>
      <c r="M20" s="1">
        <v>1</v>
      </c>
      <c r="N20">
        <v>1</v>
      </c>
      <c r="O20" s="1">
        <v>1</v>
      </c>
      <c r="P20" s="1">
        <v>1</v>
      </c>
      <c r="Q20" s="1">
        <v>0</v>
      </c>
    </row>
    <row r="21" spans="1:17" s="1" customFormat="1" ht="16" x14ac:dyDescent="0.2">
      <c r="A21" s="1" t="s">
        <v>135</v>
      </c>
      <c r="B21" s="1">
        <v>0</v>
      </c>
      <c r="C21" s="1">
        <v>0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 t="s">
        <v>126</v>
      </c>
      <c r="L21" s="1" t="s">
        <v>59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</row>
    <row r="22" spans="1:17" s="1" customFormat="1" ht="48" x14ac:dyDescent="0.2">
      <c r="A22" s="1" t="s">
        <v>136</v>
      </c>
      <c r="B22" s="1">
        <v>1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 t="s">
        <v>137</v>
      </c>
      <c r="L22" s="1" t="s">
        <v>21</v>
      </c>
      <c r="M22" s="1">
        <v>0</v>
      </c>
      <c r="N22">
        <v>1</v>
      </c>
      <c r="O22" s="1">
        <v>1</v>
      </c>
      <c r="P22" s="1">
        <v>1</v>
      </c>
      <c r="Q22" s="1">
        <v>0</v>
      </c>
    </row>
    <row r="23" spans="1:17" s="1" customFormat="1" ht="68.25" customHeight="1" x14ac:dyDescent="0.2">
      <c r="A23" s="1" t="s">
        <v>139</v>
      </c>
      <c r="B23" s="1">
        <v>1</v>
      </c>
      <c r="C23" s="1">
        <v>1</v>
      </c>
      <c r="D23" s="1">
        <v>1</v>
      </c>
      <c r="E23" s="1">
        <v>1</v>
      </c>
      <c r="F23" s="1">
        <v>1</v>
      </c>
      <c r="G23" s="1">
        <v>0</v>
      </c>
      <c r="H23" s="1">
        <v>0</v>
      </c>
      <c r="I23" s="1">
        <v>1</v>
      </c>
      <c r="J23" s="1">
        <v>0</v>
      </c>
      <c r="K23" s="1" t="s">
        <v>137</v>
      </c>
      <c r="L23" s="1" t="s">
        <v>41</v>
      </c>
      <c r="M23" s="1">
        <v>1</v>
      </c>
      <c r="N23">
        <v>1</v>
      </c>
      <c r="O23" s="1">
        <v>1</v>
      </c>
      <c r="P23" s="1">
        <v>1</v>
      </c>
      <c r="Q23" s="1">
        <v>0</v>
      </c>
    </row>
    <row r="24" spans="1:17" s="1" customFormat="1" ht="32" x14ac:dyDescent="0.2">
      <c r="A24" s="1" t="s">
        <v>140</v>
      </c>
      <c r="B24" s="1">
        <v>1</v>
      </c>
      <c r="C24" s="1">
        <v>1</v>
      </c>
      <c r="D24" s="15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 t="s">
        <v>137</v>
      </c>
      <c r="L24" s="1" t="s">
        <v>129</v>
      </c>
      <c r="M24" s="1">
        <v>0</v>
      </c>
      <c r="N24">
        <v>1</v>
      </c>
      <c r="O24" s="1">
        <v>0</v>
      </c>
      <c r="P24" s="1">
        <v>1</v>
      </c>
      <c r="Q24" s="1">
        <v>0</v>
      </c>
    </row>
    <row r="25" spans="1:17" s="1" customFormat="1" ht="42.75" customHeight="1" x14ac:dyDescent="0.2">
      <c r="A25" s="1" t="s">
        <v>141</v>
      </c>
      <c r="B25" s="1">
        <v>0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 t="s">
        <v>137</v>
      </c>
      <c r="L25" s="1" t="s">
        <v>46</v>
      </c>
      <c r="M25" s="1">
        <v>1</v>
      </c>
      <c r="N25" s="1">
        <v>0</v>
      </c>
      <c r="O25" s="1">
        <v>0</v>
      </c>
      <c r="P25" s="1">
        <v>0</v>
      </c>
      <c r="Q25" s="1">
        <v>0</v>
      </c>
    </row>
    <row r="26" spans="1:17" s="1" customFormat="1" ht="68.25" customHeight="1" x14ac:dyDescent="0.2">
      <c r="A26" s="1" t="s">
        <v>143</v>
      </c>
      <c r="B26" s="1">
        <v>1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 t="s">
        <v>144</v>
      </c>
      <c r="L26" s="1" t="s">
        <v>88</v>
      </c>
      <c r="M26" s="1">
        <v>1</v>
      </c>
      <c r="N26">
        <v>1</v>
      </c>
      <c r="O26" s="1">
        <v>0</v>
      </c>
      <c r="P26" s="1">
        <v>1</v>
      </c>
      <c r="Q26" s="1">
        <v>0</v>
      </c>
    </row>
    <row r="27" spans="1:17" s="1" customFormat="1" ht="49.5" customHeight="1" x14ac:dyDescent="0.25">
      <c r="B27" t="s">
        <v>0</v>
      </c>
      <c r="C27" t="s">
        <v>1</v>
      </c>
      <c r="D27" t="s">
        <v>2</v>
      </c>
      <c r="E27" t="s">
        <v>3</v>
      </c>
      <c r="F27" t="s">
        <v>4</v>
      </c>
      <c r="G27" t="s">
        <v>5</v>
      </c>
      <c r="H27" t="s">
        <v>6</v>
      </c>
      <c r="I27" t="s">
        <v>7</v>
      </c>
      <c r="J27" t="s">
        <v>8</v>
      </c>
      <c r="M27" s="10" t="s">
        <v>46</v>
      </c>
      <c r="N27" s="9" t="s">
        <v>272</v>
      </c>
      <c r="O27" s="8" t="s">
        <v>273</v>
      </c>
      <c r="P27" s="8" t="s">
        <v>274</v>
      </c>
      <c r="Q27" s="8" t="s">
        <v>275</v>
      </c>
    </row>
    <row r="28" spans="1:17" s="1" customFormat="1" x14ac:dyDescent="0.2">
      <c r="B28" s="1">
        <f t="shared" ref="B28:J28" si="0">SUM(B2:B27)</f>
        <v>12</v>
      </c>
      <c r="C28" s="1">
        <f t="shared" si="0"/>
        <v>11</v>
      </c>
      <c r="D28" s="1">
        <f t="shared" si="0"/>
        <v>5</v>
      </c>
      <c r="E28" s="1">
        <f t="shared" si="0"/>
        <v>3</v>
      </c>
      <c r="F28" s="1">
        <f t="shared" si="0"/>
        <v>13</v>
      </c>
      <c r="G28" s="1">
        <f t="shared" si="0"/>
        <v>1</v>
      </c>
      <c r="H28" s="1">
        <f t="shared" si="0"/>
        <v>2</v>
      </c>
      <c r="I28" s="1">
        <f t="shared" si="0"/>
        <v>2</v>
      </c>
      <c r="J28" s="1">
        <f t="shared" si="0"/>
        <v>7</v>
      </c>
      <c r="M28" s="1">
        <f>SUM(M2:M27)</f>
        <v>17</v>
      </c>
      <c r="N28">
        <f>SUM(N2:N27)</f>
        <v>18</v>
      </c>
      <c r="O28" s="1">
        <f>SUM(O2:O27)</f>
        <v>10</v>
      </c>
      <c r="P28" s="1">
        <f>SUM(P2:P27)</f>
        <v>11</v>
      </c>
      <c r="Q28" s="1">
        <f>SUM(Q2:Q27)</f>
        <v>3</v>
      </c>
    </row>
    <row r="29" spans="1:17" s="1" customFormat="1" ht="52.5" customHeight="1" x14ac:dyDescent="0.2">
      <c r="B29" s="1">
        <v>12</v>
      </c>
      <c r="C29" s="1">
        <v>11</v>
      </c>
      <c r="D29" s="1">
        <v>5</v>
      </c>
      <c r="E29" s="1">
        <v>3</v>
      </c>
      <c r="F29" s="1">
        <v>13</v>
      </c>
      <c r="G29" s="1">
        <v>1</v>
      </c>
      <c r="H29" s="1">
        <v>2</v>
      </c>
      <c r="I29" s="1">
        <v>2</v>
      </c>
      <c r="J29" s="1">
        <v>7</v>
      </c>
      <c r="N29"/>
    </row>
    <row r="90" spans="2:17" x14ac:dyDescent="0.2">
      <c r="M90">
        <v>29</v>
      </c>
      <c r="N90">
        <v>30</v>
      </c>
      <c r="O90">
        <v>17</v>
      </c>
      <c r="P90">
        <v>19</v>
      </c>
      <c r="Q90">
        <v>5</v>
      </c>
    </row>
    <row r="92" spans="2:17" x14ac:dyDescent="0.2">
      <c r="B92">
        <v>21</v>
      </c>
      <c r="C92">
        <v>20</v>
      </c>
      <c r="D92">
        <v>9</v>
      </c>
      <c r="E92">
        <v>5</v>
      </c>
      <c r="F92">
        <v>23</v>
      </c>
      <c r="G92">
        <v>2</v>
      </c>
      <c r="H92">
        <v>4</v>
      </c>
      <c r="I92">
        <v>4</v>
      </c>
      <c r="J92">
        <v>12</v>
      </c>
    </row>
  </sheetData>
  <conditionalFormatting sqref="B8:C8 F7:H7 F8:G9 J7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C1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C1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E1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E2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J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J28 B2:J3 F5:H6 D5:E10 B5:C7 B4:H4 J4:J6 I4:I7 N6:Q6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L29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F14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F1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:F2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:G10 D11:F11 B12:F13 J11:J12 F15 B14:C14 B16:C17 H18 I23 J26 J19 B26:D26 F25 B24:C24 E24:F24 B19:F23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8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9:H2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:I17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J1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8:I2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4:I2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:J1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:J25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1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:M1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:P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Q2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:P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:Q1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:Q1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:Q2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:O1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:P1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:P1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Q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:Q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:Q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:Q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:Q1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:Q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:Q2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7FC2-2139-4A80-9FD1-F2A8360C8F37}">
  <dimension ref="A1:S122"/>
  <sheetViews>
    <sheetView zoomScale="75" zoomScaleNormal="75" workbookViewId="0">
      <pane ySplit="1" topLeftCell="A2" activePane="bottomLeft" state="frozen"/>
      <selection activeCell="B1" sqref="B1"/>
      <selection pane="bottomLeft" activeCell="L1" sqref="L1"/>
    </sheetView>
  </sheetViews>
  <sheetFormatPr baseColWidth="10" defaultColWidth="8.83203125" defaultRowHeight="15" x14ac:dyDescent="0.2"/>
  <cols>
    <col min="1" max="1" width="26.83203125" customWidth="1"/>
    <col min="11" max="11" width="16.5" customWidth="1"/>
    <col min="12" max="12" width="32.33203125" customWidth="1"/>
    <col min="13" max="13" width="16.83203125" customWidth="1"/>
    <col min="19" max="19" width="45.1640625" customWidth="1"/>
  </cols>
  <sheetData>
    <row r="1" spans="1:19" ht="20" x14ac:dyDescent="0.25">
      <c r="A1" t="s">
        <v>334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s="10" t="s">
        <v>271</v>
      </c>
      <c r="L1" s="10" t="s">
        <v>336</v>
      </c>
      <c r="M1" s="10" t="s">
        <v>46</v>
      </c>
      <c r="N1" s="9" t="s">
        <v>272</v>
      </c>
      <c r="O1" s="8" t="s">
        <v>273</v>
      </c>
      <c r="P1" s="8" t="s">
        <v>274</v>
      </c>
      <c r="Q1" s="8" t="s">
        <v>275</v>
      </c>
    </row>
    <row r="2" spans="1:19" ht="16" x14ac:dyDescent="0.2">
      <c r="A2" s="1" t="s">
        <v>12</v>
      </c>
      <c r="B2" s="1">
        <v>0</v>
      </c>
      <c r="C2" s="1">
        <v>0</v>
      </c>
      <c r="D2" s="1">
        <v>1</v>
      </c>
      <c r="E2" s="1">
        <v>1</v>
      </c>
      <c r="F2" s="1">
        <v>0</v>
      </c>
      <c r="G2" s="1">
        <v>0</v>
      </c>
      <c r="H2" s="1">
        <v>1</v>
      </c>
      <c r="I2" s="1">
        <v>0</v>
      </c>
      <c r="J2" s="1">
        <v>0</v>
      </c>
      <c r="K2" s="1" t="s">
        <v>4</v>
      </c>
      <c r="M2">
        <v>0</v>
      </c>
      <c r="N2">
        <v>1</v>
      </c>
      <c r="O2">
        <v>0</v>
      </c>
      <c r="P2">
        <v>0</v>
      </c>
      <c r="Q2">
        <v>1</v>
      </c>
      <c r="S2" s="1" t="s">
        <v>13</v>
      </c>
    </row>
    <row r="3" spans="1:19" s="1" customFormat="1" ht="16" x14ac:dyDescent="0.2">
      <c r="A3" s="1" t="s">
        <v>15</v>
      </c>
      <c r="B3" s="1">
        <v>1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 t="s">
        <v>4</v>
      </c>
      <c r="M3">
        <v>0</v>
      </c>
      <c r="N3">
        <v>1</v>
      </c>
      <c r="O3" s="1">
        <v>1</v>
      </c>
      <c r="P3" s="1">
        <v>1</v>
      </c>
      <c r="Q3" s="1">
        <v>0</v>
      </c>
      <c r="S3" s="1" t="s">
        <v>16</v>
      </c>
    </row>
    <row r="4" spans="1:19" s="1" customFormat="1" ht="16" x14ac:dyDescent="0.2">
      <c r="A4" s="1" t="s">
        <v>17</v>
      </c>
      <c r="B4" s="1">
        <v>1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 t="s">
        <v>4</v>
      </c>
      <c r="M4">
        <v>0</v>
      </c>
      <c r="N4">
        <v>1</v>
      </c>
      <c r="O4">
        <v>0</v>
      </c>
      <c r="P4">
        <v>0</v>
      </c>
      <c r="Q4">
        <v>0</v>
      </c>
      <c r="S4" s="1" t="s">
        <v>280</v>
      </c>
    </row>
    <row r="5" spans="1:19" s="1" customFormat="1" ht="16" x14ac:dyDescent="0.2">
      <c r="A5" s="1" t="s">
        <v>18</v>
      </c>
      <c r="B5" s="1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 t="s">
        <v>4</v>
      </c>
      <c r="M5">
        <v>0</v>
      </c>
      <c r="N5">
        <v>1</v>
      </c>
      <c r="O5" s="1">
        <v>0</v>
      </c>
      <c r="P5" s="1">
        <v>1</v>
      </c>
      <c r="Q5">
        <v>0</v>
      </c>
      <c r="S5" s="1" t="s">
        <v>16</v>
      </c>
    </row>
    <row r="6" spans="1:19" s="1" customFormat="1" ht="16" x14ac:dyDescent="0.2">
      <c r="A6" s="1" t="s">
        <v>19</v>
      </c>
      <c r="B6" s="1">
        <v>0</v>
      </c>
      <c r="C6" s="1">
        <v>0</v>
      </c>
      <c r="D6" s="1">
        <v>1</v>
      </c>
      <c r="E6" s="1">
        <v>1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 t="s">
        <v>4</v>
      </c>
      <c r="M6" s="1">
        <v>1</v>
      </c>
      <c r="N6">
        <v>0</v>
      </c>
      <c r="O6" s="1">
        <v>1</v>
      </c>
      <c r="P6" s="1">
        <v>1</v>
      </c>
      <c r="Q6">
        <v>0</v>
      </c>
      <c r="S6" s="1" t="s">
        <v>281</v>
      </c>
    </row>
    <row r="7" spans="1:19" s="1" customFormat="1" ht="48" x14ac:dyDescent="0.2">
      <c r="A7" s="1" t="s">
        <v>20</v>
      </c>
      <c r="B7" s="1">
        <v>0</v>
      </c>
      <c r="C7" s="1">
        <v>0</v>
      </c>
      <c r="D7" s="1">
        <v>1</v>
      </c>
      <c r="E7" s="1">
        <v>1</v>
      </c>
      <c r="F7" s="1">
        <v>1</v>
      </c>
      <c r="G7" s="1">
        <v>0</v>
      </c>
      <c r="H7" s="1">
        <v>0</v>
      </c>
      <c r="I7" s="1">
        <v>1</v>
      </c>
      <c r="J7" s="1">
        <v>0</v>
      </c>
      <c r="K7" s="1" t="s">
        <v>4</v>
      </c>
      <c r="M7" s="1">
        <v>1</v>
      </c>
      <c r="N7">
        <v>1</v>
      </c>
      <c r="O7" s="1">
        <v>1</v>
      </c>
      <c r="P7" s="1">
        <v>1</v>
      </c>
      <c r="Q7">
        <v>0</v>
      </c>
      <c r="S7" s="1" t="s">
        <v>282</v>
      </c>
    </row>
    <row r="8" spans="1:19" s="1" customFormat="1" ht="32" x14ac:dyDescent="0.2">
      <c r="A8" s="1" t="s">
        <v>283</v>
      </c>
      <c r="B8" s="1">
        <v>0</v>
      </c>
      <c r="C8" s="1">
        <v>0</v>
      </c>
      <c r="D8" s="1">
        <v>1</v>
      </c>
      <c r="E8" s="1">
        <v>1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 t="s">
        <v>4</v>
      </c>
      <c r="M8">
        <v>0</v>
      </c>
      <c r="N8">
        <v>1</v>
      </c>
      <c r="O8" s="1">
        <v>1</v>
      </c>
      <c r="P8" s="1">
        <v>1</v>
      </c>
      <c r="Q8">
        <v>0</v>
      </c>
      <c r="S8" s="1" t="s">
        <v>21</v>
      </c>
    </row>
    <row r="9" spans="1:19" s="1" customFormat="1" ht="32" x14ac:dyDescent="0.2">
      <c r="A9" s="1" t="s">
        <v>22</v>
      </c>
      <c r="B9" s="1">
        <v>0</v>
      </c>
      <c r="C9" s="1">
        <v>1</v>
      </c>
      <c r="D9" s="1">
        <v>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 t="s">
        <v>4</v>
      </c>
      <c r="M9">
        <v>0</v>
      </c>
      <c r="N9">
        <v>1</v>
      </c>
      <c r="O9" s="1">
        <v>1</v>
      </c>
      <c r="P9">
        <v>0</v>
      </c>
      <c r="Q9">
        <v>0</v>
      </c>
      <c r="S9" s="1" t="s">
        <v>23</v>
      </c>
    </row>
    <row r="10" spans="1:19" s="1" customFormat="1" ht="32" x14ac:dyDescent="0.2">
      <c r="A10" s="1" t="s">
        <v>25</v>
      </c>
      <c r="B10" s="1">
        <v>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 t="s">
        <v>4</v>
      </c>
      <c r="M10">
        <v>0</v>
      </c>
      <c r="N10">
        <v>1</v>
      </c>
      <c r="O10">
        <v>0</v>
      </c>
      <c r="P10">
        <v>0</v>
      </c>
      <c r="Q10">
        <v>0</v>
      </c>
      <c r="S10" s="1" t="s">
        <v>16</v>
      </c>
    </row>
    <row r="11" spans="1:19" s="1" customFormat="1" ht="32" x14ac:dyDescent="0.2">
      <c r="A11" s="1" t="s">
        <v>26</v>
      </c>
      <c r="B11" s="1">
        <v>1</v>
      </c>
      <c r="C11" s="1">
        <v>0</v>
      </c>
      <c r="D11" s="1">
        <v>1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 t="s">
        <v>4</v>
      </c>
      <c r="M11" s="1">
        <v>1</v>
      </c>
      <c r="N11">
        <v>1</v>
      </c>
      <c r="O11">
        <v>0</v>
      </c>
      <c r="P11">
        <v>0</v>
      </c>
      <c r="Q11">
        <v>0</v>
      </c>
      <c r="S11" s="1" t="s">
        <v>27</v>
      </c>
    </row>
    <row r="12" spans="1:19" s="1" customFormat="1" ht="32" x14ac:dyDescent="0.2">
      <c r="A12" s="1" t="s">
        <v>29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1</v>
      </c>
      <c r="J12" s="1">
        <v>0</v>
      </c>
      <c r="K12" s="1" t="s">
        <v>4</v>
      </c>
      <c r="M12">
        <v>0</v>
      </c>
      <c r="N12">
        <v>0</v>
      </c>
      <c r="O12" s="1">
        <v>1</v>
      </c>
      <c r="P12" s="1">
        <v>0</v>
      </c>
      <c r="Q12">
        <v>0</v>
      </c>
      <c r="S12" s="1" t="s">
        <v>30</v>
      </c>
    </row>
    <row r="13" spans="1:19" s="1" customFormat="1" ht="32" x14ac:dyDescent="0.2">
      <c r="A13" s="1" t="s">
        <v>31</v>
      </c>
      <c r="B13" s="1">
        <v>0</v>
      </c>
      <c r="C13" s="1">
        <v>0</v>
      </c>
      <c r="D13" s="1">
        <v>1</v>
      </c>
      <c r="E13" s="1">
        <v>1</v>
      </c>
      <c r="F13" s="1">
        <v>0</v>
      </c>
      <c r="G13" s="1">
        <v>0</v>
      </c>
      <c r="H13" s="1">
        <v>0</v>
      </c>
      <c r="I13" s="1">
        <v>1</v>
      </c>
      <c r="J13" s="1">
        <v>0</v>
      </c>
      <c r="K13" s="1" t="s">
        <v>4</v>
      </c>
      <c r="M13">
        <v>0</v>
      </c>
      <c r="N13">
        <v>1</v>
      </c>
      <c r="O13" s="1">
        <v>1</v>
      </c>
      <c r="P13" s="1">
        <v>1</v>
      </c>
      <c r="Q13">
        <v>0</v>
      </c>
      <c r="S13" s="1" t="s">
        <v>21</v>
      </c>
    </row>
    <row r="14" spans="1:19" s="1" customFormat="1" ht="16" x14ac:dyDescent="0.2">
      <c r="A14" s="1" t="s">
        <v>33</v>
      </c>
      <c r="B14" s="1">
        <v>0</v>
      </c>
      <c r="C14" s="1">
        <v>0</v>
      </c>
      <c r="D14" s="1">
        <v>1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1</v>
      </c>
      <c r="K14" s="1" t="s">
        <v>34</v>
      </c>
      <c r="M14" s="1">
        <v>1</v>
      </c>
      <c r="N14">
        <v>1</v>
      </c>
      <c r="O14" s="1">
        <v>1</v>
      </c>
      <c r="P14">
        <v>0</v>
      </c>
      <c r="Q14">
        <v>0</v>
      </c>
      <c r="S14" s="1" t="s">
        <v>35</v>
      </c>
    </row>
    <row r="15" spans="1:19" s="1" customFormat="1" ht="16" x14ac:dyDescent="0.2">
      <c r="A15" s="1" t="s">
        <v>36</v>
      </c>
      <c r="B15" s="1">
        <v>0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 t="s">
        <v>37</v>
      </c>
      <c r="M15" s="1">
        <v>1</v>
      </c>
      <c r="N15">
        <v>1</v>
      </c>
      <c r="O15" s="1">
        <v>1</v>
      </c>
      <c r="P15">
        <v>0</v>
      </c>
      <c r="Q15">
        <v>0</v>
      </c>
      <c r="S15" s="1" t="s">
        <v>38</v>
      </c>
    </row>
    <row r="16" spans="1:19" s="1" customFormat="1" ht="32" x14ac:dyDescent="0.2">
      <c r="A16" s="1" t="s">
        <v>40</v>
      </c>
      <c r="B16" s="1">
        <v>1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</v>
      </c>
      <c r="K16" s="1" t="s">
        <v>37</v>
      </c>
      <c r="M16" s="1">
        <v>1</v>
      </c>
      <c r="N16">
        <v>1</v>
      </c>
      <c r="O16" s="1">
        <v>1</v>
      </c>
      <c r="P16" s="1">
        <v>1</v>
      </c>
      <c r="Q16">
        <v>0</v>
      </c>
      <c r="S16" s="1" t="s">
        <v>41</v>
      </c>
    </row>
    <row r="17" spans="1:19" s="1" customFormat="1" ht="62.25" customHeight="1" x14ac:dyDescent="0.2">
      <c r="A17" s="1" t="s">
        <v>44</v>
      </c>
      <c r="B17" s="1">
        <v>1</v>
      </c>
      <c r="C17" s="1">
        <v>1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1</v>
      </c>
      <c r="K17" s="1" t="s">
        <v>43</v>
      </c>
      <c r="M17" s="1">
        <v>1</v>
      </c>
      <c r="N17">
        <v>1</v>
      </c>
      <c r="O17" s="1">
        <v>1</v>
      </c>
      <c r="P17" s="1">
        <v>1</v>
      </c>
      <c r="Q17">
        <v>0</v>
      </c>
      <c r="S17" s="1" t="s">
        <v>41</v>
      </c>
    </row>
    <row r="18" spans="1:19" ht="33" x14ac:dyDescent="0.25">
      <c r="A18" s="1" t="s">
        <v>45</v>
      </c>
      <c r="B18" s="1">
        <v>0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 t="s">
        <v>43</v>
      </c>
      <c r="M18" s="10">
        <v>1</v>
      </c>
      <c r="N18">
        <v>0</v>
      </c>
      <c r="O18">
        <v>0</v>
      </c>
      <c r="P18">
        <v>0</v>
      </c>
      <c r="Q18">
        <v>0</v>
      </c>
      <c r="S18" s="1" t="s">
        <v>46</v>
      </c>
    </row>
    <row r="19" spans="1:19" ht="16" x14ac:dyDescent="0.2">
      <c r="A19" s="1" t="s">
        <v>47</v>
      </c>
      <c r="B19" s="1">
        <v>0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 t="s">
        <v>48</v>
      </c>
      <c r="M19">
        <v>0</v>
      </c>
      <c r="N19">
        <v>0</v>
      </c>
      <c r="O19" s="1">
        <v>1</v>
      </c>
      <c r="P19">
        <v>1</v>
      </c>
      <c r="Q19">
        <v>0</v>
      </c>
      <c r="S19" s="1" t="s">
        <v>49</v>
      </c>
    </row>
    <row r="20" spans="1:19" ht="16" x14ac:dyDescent="0.2">
      <c r="A20" s="1" t="s">
        <v>51</v>
      </c>
      <c r="B20" s="1">
        <v>1</v>
      </c>
      <c r="C20" s="1"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 t="s">
        <v>52</v>
      </c>
      <c r="M20">
        <v>0</v>
      </c>
      <c r="N20">
        <v>1</v>
      </c>
      <c r="O20" s="1">
        <v>0</v>
      </c>
      <c r="P20">
        <v>1</v>
      </c>
      <c r="Q20">
        <v>0</v>
      </c>
      <c r="S20" s="1" t="s">
        <v>53</v>
      </c>
    </row>
    <row r="21" spans="1:19" ht="16" x14ac:dyDescent="0.2">
      <c r="A21" s="1" t="s">
        <v>55</v>
      </c>
      <c r="B21" s="1">
        <v>0</v>
      </c>
      <c r="C21" s="1">
        <v>0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1</v>
      </c>
      <c r="J21" s="1">
        <v>0</v>
      </c>
      <c r="K21" s="1" t="s">
        <v>52</v>
      </c>
      <c r="M21">
        <v>1</v>
      </c>
      <c r="N21">
        <v>0</v>
      </c>
      <c r="O21">
        <v>1</v>
      </c>
      <c r="P21">
        <v>1</v>
      </c>
      <c r="Q21">
        <v>0</v>
      </c>
      <c r="S21" s="1" t="s">
        <v>284</v>
      </c>
    </row>
    <row r="22" spans="1:19" ht="16" x14ac:dyDescent="0.2">
      <c r="A22" s="1" t="s">
        <v>56</v>
      </c>
      <c r="B22" s="1">
        <v>0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 t="s">
        <v>52</v>
      </c>
      <c r="M22">
        <v>0</v>
      </c>
      <c r="N22">
        <v>1</v>
      </c>
      <c r="O22" s="1">
        <v>0</v>
      </c>
      <c r="P22">
        <v>1</v>
      </c>
      <c r="Q22">
        <v>0</v>
      </c>
      <c r="S22" s="1" t="s">
        <v>285</v>
      </c>
    </row>
    <row r="23" spans="1:19" ht="16" x14ac:dyDescent="0.2">
      <c r="A23" s="1" t="s">
        <v>58</v>
      </c>
      <c r="B23" s="1">
        <v>0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1</v>
      </c>
      <c r="I23" s="1">
        <v>0</v>
      </c>
      <c r="J23" s="1">
        <v>0</v>
      </c>
      <c r="K23" s="1" t="s">
        <v>52</v>
      </c>
      <c r="M23">
        <v>1</v>
      </c>
      <c r="N23">
        <v>0</v>
      </c>
      <c r="O23">
        <v>0</v>
      </c>
      <c r="P23">
        <v>0</v>
      </c>
      <c r="Q23">
        <v>1</v>
      </c>
      <c r="S23" s="1" t="s">
        <v>295</v>
      </c>
    </row>
    <row r="24" spans="1:19" ht="32" x14ac:dyDescent="0.2">
      <c r="A24" s="1" t="s">
        <v>60</v>
      </c>
      <c r="B24" s="1">
        <v>0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 t="s">
        <v>52</v>
      </c>
      <c r="M24">
        <v>1</v>
      </c>
      <c r="N24">
        <v>0</v>
      </c>
      <c r="O24">
        <v>0</v>
      </c>
      <c r="P24">
        <v>0</v>
      </c>
      <c r="Q24">
        <v>0</v>
      </c>
      <c r="S24" s="1" t="s">
        <v>286</v>
      </c>
    </row>
    <row r="25" spans="1:19" ht="16" x14ac:dyDescent="0.2">
      <c r="A25" s="1" t="s">
        <v>61</v>
      </c>
      <c r="B25" s="1">
        <v>1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 t="s">
        <v>52</v>
      </c>
      <c r="M25">
        <v>1</v>
      </c>
      <c r="N25">
        <v>0</v>
      </c>
      <c r="O25">
        <v>0</v>
      </c>
      <c r="P25">
        <v>0</v>
      </c>
      <c r="Q25">
        <v>0</v>
      </c>
      <c r="S25" s="1" t="s">
        <v>27</v>
      </c>
    </row>
    <row r="26" spans="1:19" ht="32" x14ac:dyDescent="0.2">
      <c r="A26" s="1" t="s">
        <v>63</v>
      </c>
      <c r="B26" s="1">
        <v>0</v>
      </c>
      <c r="C26" s="1">
        <v>0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 t="s">
        <v>64</v>
      </c>
      <c r="M26">
        <v>0</v>
      </c>
      <c r="N26">
        <v>1</v>
      </c>
      <c r="O26">
        <v>0</v>
      </c>
      <c r="P26">
        <v>1</v>
      </c>
      <c r="Q26">
        <v>0</v>
      </c>
      <c r="S26" s="1" t="s">
        <v>65</v>
      </c>
    </row>
    <row r="27" spans="1:19" ht="16" x14ac:dyDescent="0.2">
      <c r="A27" s="1" t="s">
        <v>66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 t="s">
        <v>67</v>
      </c>
      <c r="M27">
        <v>0</v>
      </c>
      <c r="N27">
        <v>0</v>
      </c>
      <c r="O27">
        <v>0</v>
      </c>
      <c r="P27">
        <v>0</v>
      </c>
      <c r="Q27">
        <v>1</v>
      </c>
      <c r="S27" s="1" t="s">
        <v>154</v>
      </c>
    </row>
    <row r="28" spans="1:19" ht="48" x14ac:dyDescent="0.2">
      <c r="A28" s="1" t="s">
        <v>68</v>
      </c>
      <c r="B28" s="1">
        <v>0</v>
      </c>
      <c r="C28" s="1">
        <v>0</v>
      </c>
      <c r="D28" s="1">
        <v>1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 t="s">
        <v>69</v>
      </c>
      <c r="M28">
        <v>1</v>
      </c>
      <c r="N28">
        <v>0</v>
      </c>
      <c r="O28">
        <v>0</v>
      </c>
      <c r="P28">
        <v>0</v>
      </c>
      <c r="Q28">
        <v>0</v>
      </c>
      <c r="S28" s="1" t="s">
        <v>46</v>
      </c>
    </row>
    <row r="29" spans="1:19" ht="32" x14ac:dyDescent="0.2">
      <c r="A29" s="1" t="s">
        <v>71</v>
      </c>
      <c r="B29" s="1">
        <v>0</v>
      </c>
      <c r="C29" s="1">
        <v>0</v>
      </c>
      <c r="D29" s="1">
        <v>1</v>
      </c>
      <c r="E29" s="1">
        <v>1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 t="s">
        <v>72</v>
      </c>
      <c r="M29">
        <v>1</v>
      </c>
      <c r="N29">
        <v>1</v>
      </c>
      <c r="O29">
        <v>0</v>
      </c>
      <c r="P29">
        <v>1</v>
      </c>
      <c r="Q29">
        <v>0</v>
      </c>
      <c r="S29" s="1" t="s">
        <v>287</v>
      </c>
    </row>
    <row r="30" spans="1:19" ht="16" x14ac:dyDescent="0.2">
      <c r="A30" s="1" t="s">
        <v>74</v>
      </c>
      <c r="B30" s="1">
        <v>0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 t="s">
        <v>75</v>
      </c>
      <c r="M30">
        <v>1</v>
      </c>
      <c r="N30">
        <v>0</v>
      </c>
      <c r="O30">
        <v>0</v>
      </c>
      <c r="P30">
        <v>0</v>
      </c>
      <c r="Q30">
        <v>0</v>
      </c>
      <c r="S30" s="1" t="s">
        <v>59</v>
      </c>
    </row>
    <row r="31" spans="1:19" ht="16" x14ac:dyDescent="0.2">
      <c r="A31" s="1" t="s">
        <v>76</v>
      </c>
      <c r="B31" s="1">
        <v>0</v>
      </c>
      <c r="C31" s="1">
        <v>0</v>
      </c>
      <c r="D31" s="1">
        <v>1</v>
      </c>
      <c r="E31" s="1">
        <v>1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 t="s">
        <v>77</v>
      </c>
      <c r="M31">
        <v>1</v>
      </c>
      <c r="N31">
        <v>1</v>
      </c>
      <c r="O31">
        <v>0</v>
      </c>
      <c r="P31">
        <v>0</v>
      </c>
      <c r="Q31">
        <v>0</v>
      </c>
      <c r="S31" s="1" t="s">
        <v>27</v>
      </c>
    </row>
    <row r="32" spans="1:19" ht="16" x14ac:dyDescent="0.2">
      <c r="A32" s="1" t="s">
        <v>79</v>
      </c>
      <c r="B32" s="1">
        <v>1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 t="s">
        <v>80</v>
      </c>
      <c r="M32">
        <v>0</v>
      </c>
      <c r="N32">
        <v>1</v>
      </c>
      <c r="O32">
        <v>1</v>
      </c>
      <c r="P32">
        <v>1</v>
      </c>
      <c r="Q32">
        <v>0</v>
      </c>
      <c r="S32" s="1" t="s">
        <v>280</v>
      </c>
    </row>
    <row r="33" spans="1:19" ht="32" x14ac:dyDescent="0.2">
      <c r="A33" s="1" t="s">
        <v>82</v>
      </c>
      <c r="B33" s="1">
        <v>1</v>
      </c>
      <c r="C33" s="1">
        <v>0</v>
      </c>
      <c r="D33" s="1">
        <v>0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 t="s">
        <v>83</v>
      </c>
      <c r="M33">
        <v>1</v>
      </c>
      <c r="N33">
        <v>1</v>
      </c>
      <c r="O33">
        <v>0</v>
      </c>
      <c r="P33">
        <v>1</v>
      </c>
      <c r="Q33">
        <v>0</v>
      </c>
      <c r="S33" s="1" t="s">
        <v>287</v>
      </c>
    </row>
    <row r="34" spans="1:19" ht="32" x14ac:dyDescent="0.2">
      <c r="A34" s="1" t="s">
        <v>84</v>
      </c>
      <c r="B34" s="1">
        <v>0</v>
      </c>
      <c r="C34" s="1">
        <v>0</v>
      </c>
      <c r="D34" s="1">
        <v>1</v>
      </c>
      <c r="E34" s="1">
        <v>1</v>
      </c>
      <c r="F34" s="1">
        <v>0</v>
      </c>
      <c r="G34" s="1">
        <v>1</v>
      </c>
      <c r="H34" s="1">
        <v>0</v>
      </c>
      <c r="I34" s="1">
        <v>1</v>
      </c>
      <c r="J34" s="1">
        <v>0</v>
      </c>
      <c r="K34" s="1" t="s">
        <v>85</v>
      </c>
      <c r="M34">
        <v>0</v>
      </c>
      <c r="N34">
        <v>1</v>
      </c>
      <c r="O34">
        <v>1</v>
      </c>
      <c r="P34">
        <v>1</v>
      </c>
      <c r="Q34">
        <v>0</v>
      </c>
      <c r="S34" s="1" t="s">
        <v>65</v>
      </c>
    </row>
    <row r="35" spans="1:19" ht="16" x14ac:dyDescent="0.2">
      <c r="A35" s="1" t="s">
        <v>86</v>
      </c>
      <c r="B35" s="1">
        <v>0</v>
      </c>
      <c r="C35" s="1">
        <v>0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 t="s">
        <v>87</v>
      </c>
      <c r="M35">
        <v>0</v>
      </c>
      <c r="N35">
        <v>1</v>
      </c>
      <c r="O35">
        <v>0</v>
      </c>
      <c r="P35">
        <v>1</v>
      </c>
      <c r="Q35">
        <v>0</v>
      </c>
      <c r="S35" s="1" t="s">
        <v>288</v>
      </c>
    </row>
    <row r="36" spans="1:19" ht="16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 t="s">
        <v>90</v>
      </c>
      <c r="M36">
        <v>0</v>
      </c>
      <c r="N36">
        <v>0</v>
      </c>
      <c r="O36">
        <v>0</v>
      </c>
      <c r="P36">
        <v>0</v>
      </c>
      <c r="Q36">
        <v>1</v>
      </c>
      <c r="S36" s="1" t="s">
        <v>154</v>
      </c>
    </row>
    <row r="37" spans="1:19" ht="16" x14ac:dyDescent="0.2">
      <c r="A37" s="1" t="s">
        <v>92</v>
      </c>
      <c r="B37" s="1">
        <v>1</v>
      </c>
      <c r="C37" s="1">
        <v>1</v>
      </c>
      <c r="D37" s="1">
        <v>0</v>
      </c>
      <c r="E37" s="1">
        <v>0</v>
      </c>
      <c r="F37" s="1">
        <v>1</v>
      </c>
      <c r="G37" s="1">
        <v>1</v>
      </c>
      <c r="H37" s="1">
        <v>0</v>
      </c>
      <c r="I37" s="1">
        <v>0</v>
      </c>
      <c r="J37" s="1">
        <v>0</v>
      </c>
      <c r="K37" s="1" t="s">
        <v>93</v>
      </c>
      <c r="M37">
        <v>1</v>
      </c>
      <c r="N37">
        <v>1</v>
      </c>
      <c r="O37">
        <v>1</v>
      </c>
      <c r="P37">
        <v>0</v>
      </c>
      <c r="Q37">
        <v>0</v>
      </c>
      <c r="S37" s="1" t="s">
        <v>38</v>
      </c>
    </row>
    <row r="38" spans="1:19" ht="16" x14ac:dyDescent="0.2">
      <c r="A38" s="1" t="s">
        <v>94</v>
      </c>
      <c r="B38" s="1">
        <v>0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 t="s">
        <v>95</v>
      </c>
      <c r="M38">
        <v>1</v>
      </c>
      <c r="N38">
        <v>0</v>
      </c>
      <c r="O38">
        <v>0</v>
      </c>
      <c r="P38">
        <v>0</v>
      </c>
      <c r="Q38">
        <v>0</v>
      </c>
      <c r="S38" s="1" t="s">
        <v>46</v>
      </c>
    </row>
    <row r="39" spans="1:19" ht="32" x14ac:dyDescent="0.2">
      <c r="A39" s="1" t="s">
        <v>97</v>
      </c>
      <c r="B39" s="1">
        <v>1</v>
      </c>
      <c r="C39" s="1">
        <v>1</v>
      </c>
      <c r="D39" s="1">
        <v>1</v>
      </c>
      <c r="E39" s="1">
        <v>0</v>
      </c>
      <c r="F39" s="1">
        <v>0</v>
      </c>
      <c r="G39" s="1">
        <v>1</v>
      </c>
      <c r="H39" s="1">
        <v>0</v>
      </c>
      <c r="I39" s="1">
        <v>0</v>
      </c>
      <c r="J39" s="1">
        <v>0</v>
      </c>
      <c r="K39" s="1" t="s">
        <v>98</v>
      </c>
      <c r="M39">
        <v>0</v>
      </c>
      <c r="N39">
        <v>1</v>
      </c>
      <c r="O39">
        <v>1</v>
      </c>
      <c r="P39">
        <v>1</v>
      </c>
      <c r="Q39">
        <v>0</v>
      </c>
      <c r="S39" s="1" t="s">
        <v>57</v>
      </c>
    </row>
    <row r="40" spans="1:19" ht="32" x14ac:dyDescent="0.2">
      <c r="A40" s="1" t="s">
        <v>100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 t="s">
        <v>101</v>
      </c>
      <c r="M40">
        <v>0</v>
      </c>
      <c r="N40">
        <v>0</v>
      </c>
      <c r="O40">
        <v>1</v>
      </c>
      <c r="P40">
        <v>0</v>
      </c>
      <c r="Q40">
        <v>0</v>
      </c>
      <c r="S40" s="1" t="s">
        <v>30</v>
      </c>
    </row>
    <row r="41" spans="1:19" ht="32" x14ac:dyDescent="0.2">
      <c r="A41" s="1" t="s">
        <v>104</v>
      </c>
      <c r="B41" s="1">
        <v>0</v>
      </c>
      <c r="C41" s="1">
        <v>0</v>
      </c>
      <c r="D41" s="1">
        <v>0</v>
      </c>
      <c r="E41" s="1">
        <v>1</v>
      </c>
      <c r="F41" s="1">
        <v>1</v>
      </c>
      <c r="G41" s="1">
        <v>0</v>
      </c>
      <c r="H41" s="1">
        <v>0</v>
      </c>
      <c r="I41" s="1">
        <v>1</v>
      </c>
      <c r="J41" s="1">
        <v>1</v>
      </c>
      <c r="K41" s="1" t="s">
        <v>101</v>
      </c>
      <c r="M41">
        <v>1</v>
      </c>
      <c r="N41">
        <v>1</v>
      </c>
      <c r="O41">
        <v>1</v>
      </c>
      <c r="P41">
        <v>1</v>
      </c>
      <c r="Q41">
        <v>0</v>
      </c>
      <c r="S41" s="1" t="s">
        <v>99</v>
      </c>
    </row>
    <row r="42" spans="1:19" ht="16" x14ac:dyDescent="0.2">
      <c r="A42" s="1" t="s">
        <v>105</v>
      </c>
      <c r="B42" s="1">
        <v>0</v>
      </c>
      <c r="C42" s="1">
        <v>1</v>
      </c>
      <c r="D42" s="1">
        <v>0</v>
      </c>
      <c r="E42" s="1">
        <v>0</v>
      </c>
      <c r="F42" s="1">
        <v>0</v>
      </c>
      <c r="G42" s="1">
        <v>1</v>
      </c>
      <c r="H42" s="1">
        <v>0</v>
      </c>
      <c r="I42" s="1">
        <v>1</v>
      </c>
      <c r="J42" s="1">
        <v>0</v>
      </c>
      <c r="K42" s="1" t="s">
        <v>101</v>
      </c>
      <c r="M42">
        <v>0</v>
      </c>
      <c r="N42">
        <v>0</v>
      </c>
      <c r="O42">
        <v>1</v>
      </c>
      <c r="P42">
        <v>1</v>
      </c>
      <c r="Q42">
        <v>0</v>
      </c>
      <c r="S42" s="1" t="s">
        <v>289</v>
      </c>
    </row>
    <row r="43" spans="1:19" ht="32" x14ac:dyDescent="0.2">
      <c r="A43" s="1" t="s">
        <v>106</v>
      </c>
      <c r="B43" s="1">
        <v>0</v>
      </c>
      <c r="C43" s="1">
        <v>0</v>
      </c>
      <c r="D43" s="1">
        <v>1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 t="s">
        <v>101</v>
      </c>
      <c r="M43">
        <v>0</v>
      </c>
      <c r="N43">
        <v>1</v>
      </c>
      <c r="O43">
        <v>0</v>
      </c>
      <c r="P43">
        <v>0</v>
      </c>
      <c r="Q43">
        <v>0</v>
      </c>
      <c r="S43" s="1" t="s">
        <v>215</v>
      </c>
    </row>
    <row r="44" spans="1:19" ht="32" x14ac:dyDescent="0.2">
      <c r="A44" s="1" t="s">
        <v>108</v>
      </c>
      <c r="B44" s="1">
        <v>0</v>
      </c>
      <c r="C44" s="1">
        <v>0</v>
      </c>
      <c r="D44" s="1">
        <v>1</v>
      </c>
      <c r="E44" s="1">
        <v>1</v>
      </c>
      <c r="F44" s="1">
        <v>1</v>
      </c>
      <c r="G44" s="1">
        <v>0</v>
      </c>
      <c r="H44" s="1">
        <v>0</v>
      </c>
      <c r="I44" s="1">
        <v>1</v>
      </c>
      <c r="J44" s="1">
        <v>0</v>
      </c>
      <c r="K44" s="1" t="s">
        <v>109</v>
      </c>
      <c r="M44">
        <v>1</v>
      </c>
      <c r="N44">
        <v>1</v>
      </c>
      <c r="O44">
        <v>1</v>
      </c>
      <c r="P44">
        <v>1</v>
      </c>
      <c r="Q44">
        <v>0</v>
      </c>
      <c r="S44" s="1" t="s">
        <v>99</v>
      </c>
    </row>
    <row r="45" spans="1:19" ht="16" x14ac:dyDescent="0.2">
      <c r="A45" s="1" t="s">
        <v>110</v>
      </c>
      <c r="B45" s="1">
        <v>0</v>
      </c>
      <c r="C45" s="1">
        <v>0</v>
      </c>
      <c r="D45" s="1">
        <v>1</v>
      </c>
      <c r="E45" s="1">
        <v>1</v>
      </c>
      <c r="F45" s="1">
        <v>1</v>
      </c>
      <c r="G45" s="1">
        <v>0</v>
      </c>
      <c r="H45" s="1">
        <v>0</v>
      </c>
      <c r="I45" s="1"/>
      <c r="J45" s="1">
        <v>0</v>
      </c>
      <c r="K45" s="1" t="s">
        <v>109</v>
      </c>
      <c r="M45">
        <v>1</v>
      </c>
      <c r="N45">
        <v>1</v>
      </c>
      <c r="O45">
        <v>1</v>
      </c>
      <c r="P45">
        <v>0</v>
      </c>
      <c r="Q45">
        <v>0</v>
      </c>
      <c r="S45" s="1" t="s">
        <v>38</v>
      </c>
    </row>
    <row r="46" spans="1:19" ht="32" x14ac:dyDescent="0.2">
      <c r="A46" s="1" t="s">
        <v>112</v>
      </c>
      <c r="B46" s="1">
        <v>0</v>
      </c>
      <c r="C46" s="1">
        <v>0</v>
      </c>
      <c r="D46" s="1">
        <v>0</v>
      </c>
      <c r="E46" s="1">
        <v>1</v>
      </c>
      <c r="F46" s="1">
        <v>0</v>
      </c>
      <c r="G46" s="1">
        <v>0</v>
      </c>
      <c r="H46" s="1">
        <v>0</v>
      </c>
      <c r="I46" s="1">
        <v>1</v>
      </c>
      <c r="J46" s="1">
        <v>1</v>
      </c>
      <c r="K46" s="1" t="s">
        <v>109</v>
      </c>
      <c r="M46">
        <v>1</v>
      </c>
      <c r="N46">
        <v>0</v>
      </c>
      <c r="O46">
        <v>1</v>
      </c>
      <c r="P46">
        <v>1</v>
      </c>
      <c r="Q46">
        <v>0</v>
      </c>
      <c r="S46" s="1" t="s">
        <v>170</v>
      </c>
    </row>
    <row r="47" spans="1:19" ht="16" x14ac:dyDescent="0.2">
      <c r="A47" s="1" t="s">
        <v>114</v>
      </c>
      <c r="B47" s="1">
        <v>0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  <c r="I47" s="1">
        <v>0</v>
      </c>
      <c r="J47" s="1">
        <v>1</v>
      </c>
      <c r="K47" s="1" t="s">
        <v>115</v>
      </c>
      <c r="M47">
        <v>0</v>
      </c>
      <c r="N47">
        <v>1</v>
      </c>
      <c r="O47">
        <v>0</v>
      </c>
      <c r="P47">
        <v>0</v>
      </c>
      <c r="Q47">
        <v>1</v>
      </c>
      <c r="S47" s="1" t="s">
        <v>13</v>
      </c>
    </row>
    <row r="48" spans="1:19" ht="48" x14ac:dyDescent="0.2">
      <c r="A48" s="1" t="s">
        <v>118</v>
      </c>
      <c r="B48" s="1">
        <v>0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" t="s">
        <v>117</v>
      </c>
      <c r="M48">
        <v>1</v>
      </c>
      <c r="N48">
        <v>0</v>
      </c>
      <c r="O48">
        <v>0</v>
      </c>
      <c r="P48">
        <v>0</v>
      </c>
      <c r="Q48">
        <v>0</v>
      </c>
      <c r="S48" s="1" t="s">
        <v>46</v>
      </c>
    </row>
    <row r="49" spans="1:19" ht="16" x14ac:dyDescent="0.2">
      <c r="A49" s="1" t="s">
        <v>119</v>
      </c>
      <c r="B49" s="1">
        <v>0</v>
      </c>
      <c r="C49" s="1">
        <v>0</v>
      </c>
      <c r="D49" s="1">
        <v>1</v>
      </c>
      <c r="E49" s="1">
        <v>0</v>
      </c>
      <c r="F49" s="1">
        <v>1</v>
      </c>
      <c r="G49" s="1">
        <v>0</v>
      </c>
      <c r="H49" s="1">
        <v>0</v>
      </c>
      <c r="I49" s="1">
        <v>0</v>
      </c>
      <c r="J49" s="1">
        <v>1</v>
      </c>
      <c r="K49" s="1" t="s">
        <v>117</v>
      </c>
      <c r="M49">
        <v>1</v>
      </c>
      <c r="N49">
        <v>1</v>
      </c>
      <c r="O49">
        <v>0</v>
      </c>
      <c r="P49">
        <v>0</v>
      </c>
      <c r="Q49">
        <v>0</v>
      </c>
      <c r="S49" s="1" t="s">
        <v>27</v>
      </c>
    </row>
    <row r="50" spans="1:19" ht="32" x14ac:dyDescent="0.2">
      <c r="A50" s="1" t="s">
        <v>121</v>
      </c>
      <c r="B50" s="1">
        <v>1</v>
      </c>
      <c r="C50" s="1">
        <v>1</v>
      </c>
      <c r="D50" s="1">
        <v>0</v>
      </c>
      <c r="E50" s="1">
        <v>0</v>
      </c>
      <c r="F50" s="1">
        <v>1</v>
      </c>
      <c r="G50" s="1">
        <v>0</v>
      </c>
      <c r="H50" s="1">
        <v>0</v>
      </c>
      <c r="I50" s="1">
        <v>0</v>
      </c>
      <c r="J50" s="1">
        <v>1</v>
      </c>
      <c r="K50" s="1" t="s">
        <v>117</v>
      </c>
      <c r="M50">
        <v>1</v>
      </c>
      <c r="N50">
        <v>1</v>
      </c>
      <c r="O50">
        <v>1</v>
      </c>
      <c r="P50">
        <v>1</v>
      </c>
      <c r="Q50">
        <v>0</v>
      </c>
      <c r="S50" s="1" t="s">
        <v>99</v>
      </c>
    </row>
    <row r="51" spans="1:19" ht="32" x14ac:dyDescent="0.2">
      <c r="A51" s="1" t="s">
        <v>122</v>
      </c>
      <c r="B51" s="1">
        <v>0</v>
      </c>
      <c r="C51" s="1">
        <v>1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 t="s">
        <v>117</v>
      </c>
      <c r="M51">
        <v>0</v>
      </c>
      <c r="N51">
        <v>1</v>
      </c>
      <c r="O51">
        <v>0</v>
      </c>
      <c r="P51">
        <v>1</v>
      </c>
      <c r="Q51">
        <v>0</v>
      </c>
      <c r="S51" s="1" t="s">
        <v>53</v>
      </c>
    </row>
    <row r="52" spans="1:19" ht="16" x14ac:dyDescent="0.2">
      <c r="A52" s="1" t="s">
        <v>123</v>
      </c>
      <c r="B52" s="1">
        <v>1</v>
      </c>
      <c r="C52" s="1">
        <v>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 t="s">
        <v>117</v>
      </c>
      <c r="M52">
        <v>0</v>
      </c>
      <c r="N52">
        <v>1</v>
      </c>
      <c r="O52">
        <v>0</v>
      </c>
      <c r="P52">
        <v>1</v>
      </c>
      <c r="Q52">
        <v>0</v>
      </c>
      <c r="S52" s="1" t="s">
        <v>288</v>
      </c>
    </row>
    <row r="53" spans="1:19" ht="16" x14ac:dyDescent="0.2">
      <c r="A53" s="1" t="s">
        <v>125</v>
      </c>
      <c r="B53" s="1">
        <v>0</v>
      </c>
      <c r="C53" s="1">
        <v>0</v>
      </c>
      <c r="D53" s="1">
        <v>0</v>
      </c>
      <c r="E53" s="1">
        <v>0</v>
      </c>
      <c r="F53" s="1">
        <v>1</v>
      </c>
      <c r="G53" s="1">
        <v>0</v>
      </c>
      <c r="H53" s="1">
        <v>0</v>
      </c>
      <c r="I53" s="1">
        <v>0</v>
      </c>
      <c r="J53" s="1">
        <v>0</v>
      </c>
      <c r="K53" s="1" t="s">
        <v>126</v>
      </c>
      <c r="M53">
        <v>1</v>
      </c>
      <c r="N53">
        <v>0</v>
      </c>
      <c r="O53">
        <v>0</v>
      </c>
      <c r="P53">
        <v>0</v>
      </c>
      <c r="Q53">
        <v>0</v>
      </c>
      <c r="S53" s="1" t="s">
        <v>59</v>
      </c>
    </row>
    <row r="54" spans="1:19" ht="32" x14ac:dyDescent="0.2">
      <c r="A54" s="1" t="s">
        <v>127</v>
      </c>
      <c r="B54" s="1">
        <v>1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 t="s">
        <v>126</v>
      </c>
      <c r="M54">
        <v>0</v>
      </c>
      <c r="N54">
        <v>1</v>
      </c>
      <c r="O54">
        <v>1</v>
      </c>
      <c r="P54">
        <v>1</v>
      </c>
      <c r="Q54">
        <v>0</v>
      </c>
      <c r="S54" s="1" t="s">
        <v>21</v>
      </c>
    </row>
    <row r="55" spans="1:19" ht="16" x14ac:dyDescent="0.2">
      <c r="A55" s="1" t="s">
        <v>128</v>
      </c>
      <c r="B55" s="1">
        <v>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 t="s">
        <v>126</v>
      </c>
      <c r="M55">
        <v>0</v>
      </c>
      <c r="N55">
        <v>1</v>
      </c>
      <c r="O55">
        <v>0</v>
      </c>
      <c r="P55">
        <v>1</v>
      </c>
      <c r="Q55">
        <v>0</v>
      </c>
      <c r="S55" s="1" t="s">
        <v>129</v>
      </c>
    </row>
    <row r="56" spans="1:19" ht="16" x14ac:dyDescent="0.2">
      <c r="A56" s="1" t="s">
        <v>130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</v>
      </c>
      <c r="I56" s="1">
        <v>0</v>
      </c>
      <c r="J56" s="1">
        <v>0</v>
      </c>
      <c r="K56" s="1" t="s">
        <v>126</v>
      </c>
      <c r="M56">
        <v>1</v>
      </c>
      <c r="N56">
        <v>1</v>
      </c>
      <c r="O56">
        <v>1</v>
      </c>
      <c r="P56">
        <v>1</v>
      </c>
      <c r="Q56">
        <v>0</v>
      </c>
      <c r="S56" s="1" t="s">
        <v>13</v>
      </c>
    </row>
    <row r="57" spans="1:19" ht="16" x14ac:dyDescent="0.2">
      <c r="A57" s="1" t="s">
        <v>131</v>
      </c>
      <c r="B57" s="1">
        <v>0</v>
      </c>
      <c r="C57" s="1">
        <v>0</v>
      </c>
      <c r="D57" s="1">
        <v>1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1</v>
      </c>
      <c r="K57" s="1" t="s">
        <v>126</v>
      </c>
      <c r="M57">
        <v>1</v>
      </c>
      <c r="N57">
        <v>1</v>
      </c>
      <c r="O57">
        <v>0</v>
      </c>
      <c r="P57">
        <v>0</v>
      </c>
      <c r="Q57">
        <v>0</v>
      </c>
      <c r="S57" s="1" t="s">
        <v>27</v>
      </c>
    </row>
    <row r="58" spans="1:19" ht="32" x14ac:dyDescent="0.2">
      <c r="A58" s="1" t="s">
        <v>133</v>
      </c>
      <c r="B58" s="1">
        <v>1</v>
      </c>
      <c r="C58" s="1">
        <v>1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" t="s">
        <v>126</v>
      </c>
      <c r="M58">
        <v>1</v>
      </c>
      <c r="N58">
        <v>1</v>
      </c>
      <c r="O58">
        <v>1</v>
      </c>
      <c r="P58">
        <v>1</v>
      </c>
      <c r="Q58">
        <v>0</v>
      </c>
      <c r="S58" s="1" t="s">
        <v>290</v>
      </c>
    </row>
    <row r="59" spans="1:19" ht="16" x14ac:dyDescent="0.2">
      <c r="A59" s="1" t="s">
        <v>135</v>
      </c>
      <c r="B59" s="1">
        <v>0</v>
      </c>
      <c r="C59" s="1">
        <v>0</v>
      </c>
      <c r="D59" s="1">
        <v>0</v>
      </c>
      <c r="E59" s="1">
        <v>0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 t="s">
        <v>126</v>
      </c>
      <c r="M59">
        <v>1</v>
      </c>
      <c r="N59">
        <v>0</v>
      </c>
      <c r="O59">
        <v>0</v>
      </c>
      <c r="P59">
        <v>0</v>
      </c>
      <c r="Q59">
        <v>0</v>
      </c>
      <c r="S59" s="1" t="s">
        <v>59</v>
      </c>
    </row>
    <row r="60" spans="1:19" ht="32" x14ac:dyDescent="0.2">
      <c r="A60" s="1" t="s">
        <v>136</v>
      </c>
      <c r="B60" s="1">
        <v>1</v>
      </c>
      <c r="C60" s="1">
        <v>1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 t="s">
        <v>137</v>
      </c>
      <c r="M60">
        <v>0</v>
      </c>
      <c r="N60">
        <v>1</v>
      </c>
      <c r="O60">
        <v>1</v>
      </c>
      <c r="P60">
        <v>1</v>
      </c>
      <c r="Q60">
        <v>0</v>
      </c>
      <c r="S60" s="1" t="s">
        <v>21</v>
      </c>
    </row>
    <row r="61" spans="1:19" ht="32" x14ac:dyDescent="0.2">
      <c r="A61" s="1" t="s">
        <v>139</v>
      </c>
      <c r="B61" s="1">
        <v>1</v>
      </c>
      <c r="C61" s="1">
        <v>1</v>
      </c>
      <c r="D61" s="1">
        <v>1</v>
      </c>
      <c r="E61" s="1">
        <v>1</v>
      </c>
      <c r="F61" s="1">
        <v>1</v>
      </c>
      <c r="G61" s="1">
        <v>0</v>
      </c>
      <c r="H61" s="1">
        <v>0</v>
      </c>
      <c r="I61" s="1">
        <v>1</v>
      </c>
      <c r="J61" s="1">
        <v>0</v>
      </c>
      <c r="K61" s="1" t="s">
        <v>137</v>
      </c>
      <c r="M61">
        <v>1</v>
      </c>
      <c r="N61">
        <v>1</v>
      </c>
      <c r="O61">
        <v>1</v>
      </c>
      <c r="P61">
        <v>1</v>
      </c>
      <c r="Q61">
        <v>0</v>
      </c>
      <c r="S61" s="1" t="s">
        <v>41</v>
      </c>
    </row>
    <row r="62" spans="1:19" ht="16" x14ac:dyDescent="0.2">
      <c r="A62" s="1" t="s">
        <v>140</v>
      </c>
      <c r="B62" s="1">
        <v>1</v>
      </c>
      <c r="C62" s="1">
        <v>1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 t="s">
        <v>137</v>
      </c>
      <c r="M62">
        <v>0</v>
      </c>
      <c r="N62">
        <v>1</v>
      </c>
      <c r="O62">
        <v>0</v>
      </c>
      <c r="P62">
        <v>1</v>
      </c>
      <c r="Q62">
        <v>0</v>
      </c>
      <c r="S62" s="1" t="s">
        <v>129</v>
      </c>
    </row>
    <row r="63" spans="1:19" ht="32" x14ac:dyDescent="0.2">
      <c r="A63" s="1" t="s">
        <v>141</v>
      </c>
      <c r="B63" s="1">
        <v>0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0</v>
      </c>
      <c r="I63" s="1">
        <v>0</v>
      </c>
      <c r="J63" s="1">
        <v>0</v>
      </c>
      <c r="K63" s="1" t="s">
        <v>137</v>
      </c>
      <c r="M63">
        <v>1</v>
      </c>
      <c r="N63">
        <v>0</v>
      </c>
      <c r="O63">
        <v>0</v>
      </c>
      <c r="P63">
        <v>0</v>
      </c>
      <c r="Q63">
        <v>0</v>
      </c>
      <c r="S63" s="1" t="s">
        <v>46</v>
      </c>
    </row>
    <row r="64" spans="1:19" ht="32" x14ac:dyDescent="0.2">
      <c r="A64" s="1" t="s">
        <v>143</v>
      </c>
      <c r="B64" s="1">
        <v>1</v>
      </c>
      <c r="C64" s="1">
        <v>0</v>
      </c>
      <c r="D64" s="1">
        <v>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 t="s">
        <v>144</v>
      </c>
      <c r="M64">
        <v>1</v>
      </c>
      <c r="N64">
        <v>1</v>
      </c>
      <c r="O64">
        <v>0</v>
      </c>
      <c r="P64">
        <v>1</v>
      </c>
      <c r="Q64">
        <v>0</v>
      </c>
      <c r="S64" s="1" t="s">
        <v>88</v>
      </c>
    </row>
    <row r="65" spans="1:19" ht="32" x14ac:dyDescent="0.2">
      <c r="A65" s="1" t="s">
        <v>146</v>
      </c>
      <c r="B65" s="1">
        <v>0</v>
      </c>
      <c r="C65" s="1">
        <v>0</v>
      </c>
      <c r="D65" s="1">
        <v>0</v>
      </c>
      <c r="E65" s="1">
        <v>1</v>
      </c>
      <c r="F65" s="1">
        <v>0</v>
      </c>
      <c r="G65" s="1">
        <v>1</v>
      </c>
      <c r="H65" s="1">
        <v>0</v>
      </c>
      <c r="I65" s="1">
        <v>1</v>
      </c>
      <c r="J65" s="1">
        <v>0</v>
      </c>
      <c r="K65" s="1" t="s">
        <v>147</v>
      </c>
      <c r="M65">
        <v>0</v>
      </c>
      <c r="N65">
        <v>1</v>
      </c>
      <c r="O65">
        <v>1</v>
      </c>
      <c r="P65">
        <v>1</v>
      </c>
      <c r="Q65">
        <v>0</v>
      </c>
      <c r="S65" s="1" t="s">
        <v>21</v>
      </c>
    </row>
    <row r="66" spans="1:19" ht="16" x14ac:dyDescent="0.2">
      <c r="A66" s="1" t="s">
        <v>149</v>
      </c>
      <c r="B66" s="1">
        <v>1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 t="s">
        <v>147</v>
      </c>
      <c r="M66">
        <v>0</v>
      </c>
      <c r="N66">
        <v>1</v>
      </c>
      <c r="O66">
        <v>0</v>
      </c>
      <c r="P66">
        <v>1</v>
      </c>
      <c r="Q66">
        <v>0</v>
      </c>
      <c r="S66" s="1" t="s">
        <v>129</v>
      </c>
    </row>
    <row r="67" spans="1:19" ht="16" x14ac:dyDescent="0.2">
      <c r="A67" s="1" t="s">
        <v>150</v>
      </c>
      <c r="B67" s="1">
        <v>1</v>
      </c>
      <c r="C67" s="1">
        <v>0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v>0</v>
      </c>
      <c r="J67" s="1">
        <v>0</v>
      </c>
      <c r="K67" s="1" t="s">
        <v>147</v>
      </c>
      <c r="M67">
        <v>0</v>
      </c>
      <c r="N67">
        <v>1</v>
      </c>
      <c r="O67">
        <v>0</v>
      </c>
      <c r="P67">
        <v>1</v>
      </c>
      <c r="Q67">
        <v>0</v>
      </c>
      <c r="S67" s="1" t="s">
        <v>129</v>
      </c>
    </row>
    <row r="68" spans="1:19" ht="32" x14ac:dyDescent="0.2">
      <c r="A68" s="1" t="s">
        <v>151</v>
      </c>
      <c r="B68" s="1">
        <v>0</v>
      </c>
      <c r="C68" s="1">
        <v>0</v>
      </c>
      <c r="D68" s="1">
        <v>0</v>
      </c>
      <c r="E68" s="1">
        <v>1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  <c r="K68" s="1" t="s">
        <v>147</v>
      </c>
      <c r="M68">
        <v>1</v>
      </c>
      <c r="N68">
        <v>1</v>
      </c>
      <c r="O68">
        <v>0</v>
      </c>
      <c r="P68">
        <v>0</v>
      </c>
      <c r="Q68">
        <v>0</v>
      </c>
      <c r="S68" s="1" t="s">
        <v>27</v>
      </c>
    </row>
    <row r="69" spans="1:19" ht="16" x14ac:dyDescent="0.2">
      <c r="A69" s="1" t="s">
        <v>153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1</v>
      </c>
      <c r="I69" s="1">
        <v>0</v>
      </c>
      <c r="J69" s="1">
        <v>0</v>
      </c>
      <c r="K69" s="1" t="s">
        <v>147</v>
      </c>
      <c r="M69">
        <v>0</v>
      </c>
      <c r="N69">
        <v>0</v>
      </c>
      <c r="O69">
        <v>0</v>
      </c>
      <c r="P69">
        <v>0</v>
      </c>
      <c r="Q69">
        <v>1</v>
      </c>
      <c r="S69" s="1" t="s">
        <v>154</v>
      </c>
    </row>
    <row r="70" spans="1:19" ht="16" x14ac:dyDescent="0.2">
      <c r="A70" s="1" t="s">
        <v>155</v>
      </c>
      <c r="B70" s="1">
        <v>0</v>
      </c>
      <c r="C70" s="1">
        <v>0</v>
      </c>
      <c r="D70" s="1">
        <v>1</v>
      </c>
      <c r="E70" s="1">
        <v>1</v>
      </c>
      <c r="F70" s="1">
        <v>0</v>
      </c>
      <c r="G70" s="1">
        <v>0</v>
      </c>
      <c r="H70" s="1">
        <v>0</v>
      </c>
      <c r="I70" s="1">
        <v>1</v>
      </c>
      <c r="J70" s="1">
        <v>0</v>
      </c>
      <c r="K70" s="1" t="s">
        <v>147</v>
      </c>
      <c r="M70">
        <v>0</v>
      </c>
      <c r="N70">
        <v>1</v>
      </c>
      <c r="O70">
        <v>0</v>
      </c>
      <c r="P70">
        <v>1</v>
      </c>
      <c r="Q70">
        <v>0</v>
      </c>
      <c r="S70" s="1" t="s">
        <v>129</v>
      </c>
    </row>
    <row r="71" spans="1:19" ht="32" x14ac:dyDescent="0.2">
      <c r="A71" s="1" t="s">
        <v>157</v>
      </c>
      <c r="B71" s="1">
        <v>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1</v>
      </c>
      <c r="K71" s="1" t="s">
        <v>147</v>
      </c>
      <c r="M71">
        <v>0</v>
      </c>
      <c r="N71">
        <v>1</v>
      </c>
      <c r="O71">
        <v>1</v>
      </c>
      <c r="P71">
        <v>1</v>
      </c>
      <c r="Q71">
        <v>0</v>
      </c>
      <c r="S71" s="1" t="s">
        <v>88</v>
      </c>
    </row>
    <row r="72" spans="1:19" ht="32" x14ac:dyDescent="0.2">
      <c r="A72" s="1" t="s">
        <v>158</v>
      </c>
      <c r="B72" s="1">
        <v>1</v>
      </c>
      <c r="C72" s="1">
        <v>1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 t="s">
        <v>159</v>
      </c>
      <c r="M72">
        <v>0</v>
      </c>
      <c r="N72">
        <v>1</v>
      </c>
      <c r="O72">
        <v>1</v>
      </c>
      <c r="P72">
        <v>1</v>
      </c>
      <c r="Q72">
        <v>0</v>
      </c>
      <c r="S72" s="1" t="s">
        <v>41</v>
      </c>
    </row>
    <row r="73" spans="1:1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9" ht="20" x14ac:dyDescent="0.25">
      <c r="A74" s="1"/>
      <c r="B74" s="4" t="s">
        <v>0</v>
      </c>
      <c r="C74" s="4" t="s">
        <v>1</v>
      </c>
      <c r="D74" s="4" t="s">
        <v>2</v>
      </c>
      <c r="E74" s="4" t="s">
        <v>3</v>
      </c>
      <c r="F74" s="4" t="s">
        <v>4</v>
      </c>
      <c r="G74" s="4" t="s">
        <v>5</v>
      </c>
      <c r="H74" s="4" t="s">
        <v>6</v>
      </c>
      <c r="I74" s="4" t="s">
        <v>7</v>
      </c>
      <c r="J74" s="4" t="s">
        <v>8</v>
      </c>
      <c r="K74" s="1"/>
      <c r="M74" s="10" t="s">
        <v>46</v>
      </c>
      <c r="N74" s="9" t="s">
        <v>272</v>
      </c>
      <c r="O74" s="8" t="s">
        <v>273</v>
      </c>
      <c r="P74" s="8" t="s">
        <v>274</v>
      </c>
      <c r="Q74" s="8" t="s">
        <v>275</v>
      </c>
    </row>
    <row r="75" spans="1:19" x14ac:dyDescent="0.2">
      <c r="A75" s="1"/>
      <c r="B75" s="1">
        <f t="shared" ref="B75:J75" si="0">SUM(B2:B74)</f>
        <v>26</v>
      </c>
      <c r="C75" s="1">
        <f t="shared" si="0"/>
        <v>19</v>
      </c>
      <c r="D75" s="1">
        <f t="shared" si="0"/>
        <v>23</v>
      </c>
      <c r="E75" s="1">
        <f t="shared" si="0"/>
        <v>24</v>
      </c>
      <c r="F75" s="1">
        <f t="shared" si="0"/>
        <v>26</v>
      </c>
      <c r="G75" s="1">
        <f t="shared" si="0"/>
        <v>9</v>
      </c>
      <c r="H75" s="1">
        <f t="shared" si="0"/>
        <v>7</v>
      </c>
      <c r="I75" s="1">
        <f t="shared" si="0"/>
        <v>17</v>
      </c>
      <c r="J75" s="1">
        <f t="shared" si="0"/>
        <v>14</v>
      </c>
      <c r="K75" s="1"/>
      <c r="M75">
        <f>SUM(M2:M74)</f>
        <v>35</v>
      </c>
      <c r="N75">
        <f>SUM(N2:N74)</f>
        <v>50</v>
      </c>
      <c r="O75">
        <f>SUM(O2:O74)</f>
        <v>32</v>
      </c>
      <c r="P75">
        <f>SUM(P2:P74)</f>
        <v>40</v>
      </c>
      <c r="Q75">
        <f>SUM(Q2:Q74)</f>
        <v>6</v>
      </c>
    </row>
    <row r="76" spans="1:19" x14ac:dyDescent="0.2">
      <c r="A76" s="1"/>
      <c r="B76" s="1">
        <v>26</v>
      </c>
      <c r="C76" s="1">
        <v>19</v>
      </c>
      <c r="D76" s="1">
        <v>23</v>
      </c>
      <c r="E76" s="1">
        <v>24</v>
      </c>
      <c r="F76" s="1">
        <v>26</v>
      </c>
      <c r="G76" s="1">
        <v>9</v>
      </c>
      <c r="H76" s="1">
        <v>7</v>
      </c>
      <c r="I76" s="1">
        <v>17</v>
      </c>
      <c r="J76" s="1">
        <v>14</v>
      </c>
      <c r="K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121" spans="4:17" x14ac:dyDescent="0.2">
      <c r="D121">
        <v>16</v>
      </c>
      <c r="E121">
        <v>12</v>
      </c>
      <c r="F121">
        <v>14</v>
      </c>
      <c r="G121">
        <v>15</v>
      </c>
      <c r="H121">
        <v>16</v>
      </c>
      <c r="I121">
        <v>5</v>
      </c>
      <c r="J121">
        <v>4</v>
      </c>
      <c r="K121">
        <v>10</v>
      </c>
    </row>
    <row r="122" spans="4:17" x14ac:dyDescent="0.2">
      <c r="M122">
        <v>21</v>
      </c>
      <c r="N122">
        <v>31</v>
      </c>
      <c r="O122">
        <v>20</v>
      </c>
      <c r="P122">
        <v>24</v>
      </c>
      <c r="Q122">
        <v>4</v>
      </c>
    </row>
  </sheetData>
  <conditionalFormatting sqref="B2:J7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3:J73 B75:J7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Q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:Q7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D585-E4D7-4261-8E88-0085E12EEE71}">
  <dimension ref="A1:T95"/>
  <sheetViews>
    <sheetView zoomScale="65" zoomScaleNormal="50"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" width="46.33203125" customWidth="1"/>
    <col min="11" max="11" width="18.1640625" customWidth="1"/>
    <col min="12" max="12" width="56.5" customWidth="1"/>
    <col min="14" max="14" width="21.5" customWidth="1"/>
  </cols>
  <sheetData>
    <row r="1" spans="1:18" ht="20" x14ac:dyDescent="0.25">
      <c r="A1" s="4" t="s">
        <v>335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s="10" t="s">
        <v>271</v>
      </c>
      <c r="N1" s="10" t="s">
        <v>46</v>
      </c>
      <c r="O1" s="9" t="s">
        <v>272</v>
      </c>
      <c r="P1" s="8" t="s">
        <v>273</v>
      </c>
      <c r="Q1" s="8" t="s">
        <v>274</v>
      </c>
      <c r="R1" s="8" t="s">
        <v>275</v>
      </c>
    </row>
    <row r="2" spans="1:18" s="1" customFormat="1" ht="61.5" customHeight="1" x14ac:dyDescent="0.2">
      <c r="A2" s="1" t="s">
        <v>82</v>
      </c>
      <c r="B2" s="1">
        <v>1</v>
      </c>
      <c r="C2" s="1">
        <v>0</v>
      </c>
      <c r="D2" s="1">
        <v>0</v>
      </c>
      <c r="E2" s="1">
        <v>0</v>
      </c>
      <c r="F2" s="1">
        <v>1</v>
      </c>
      <c r="G2" s="1">
        <v>0</v>
      </c>
      <c r="H2" s="1">
        <v>0</v>
      </c>
      <c r="I2" s="1">
        <v>0</v>
      </c>
      <c r="J2" s="1">
        <v>0</v>
      </c>
      <c r="K2" s="1" t="s">
        <v>83</v>
      </c>
      <c r="L2" s="1" t="s">
        <v>287</v>
      </c>
      <c r="N2" s="1">
        <v>1</v>
      </c>
      <c r="O2">
        <v>1</v>
      </c>
      <c r="P2" s="1">
        <v>0</v>
      </c>
      <c r="Q2" s="1">
        <v>0</v>
      </c>
      <c r="R2" s="1">
        <v>0</v>
      </c>
    </row>
    <row r="3" spans="1:18" s="1" customFormat="1" ht="69.75" customHeight="1" x14ac:dyDescent="0.2">
      <c r="A3" s="1" t="s">
        <v>84</v>
      </c>
      <c r="B3" s="1">
        <v>0</v>
      </c>
      <c r="C3" s="1">
        <v>0</v>
      </c>
      <c r="D3" s="1">
        <v>1</v>
      </c>
      <c r="E3" s="1">
        <v>1</v>
      </c>
      <c r="F3" s="1">
        <v>0</v>
      </c>
      <c r="G3" s="1">
        <v>1</v>
      </c>
      <c r="H3" s="1">
        <v>0</v>
      </c>
      <c r="I3" s="1">
        <v>1</v>
      </c>
      <c r="J3" s="1">
        <v>0</v>
      </c>
      <c r="K3" s="1" t="s">
        <v>85</v>
      </c>
      <c r="L3" s="1" t="s">
        <v>65</v>
      </c>
      <c r="N3" s="1">
        <v>1</v>
      </c>
      <c r="O3">
        <v>1</v>
      </c>
      <c r="P3" s="1">
        <v>1</v>
      </c>
      <c r="Q3" s="1">
        <v>1</v>
      </c>
      <c r="R3" s="1">
        <v>0</v>
      </c>
    </row>
    <row r="4" spans="1:18" s="1" customFormat="1" ht="55.5" customHeight="1" x14ac:dyDescent="0.2">
      <c r="A4" s="1" t="s">
        <v>86</v>
      </c>
      <c r="B4" s="1">
        <v>0</v>
      </c>
      <c r="C4" s="1">
        <v>0</v>
      </c>
      <c r="D4" s="1">
        <v>0</v>
      </c>
      <c r="E4" s="1">
        <v>1</v>
      </c>
      <c r="F4" s="1">
        <v>0</v>
      </c>
      <c r="G4" s="1">
        <v>0</v>
      </c>
      <c r="H4" s="1">
        <v>0</v>
      </c>
      <c r="I4" s="1">
        <v>1</v>
      </c>
      <c r="J4" s="1">
        <v>0</v>
      </c>
      <c r="K4" s="1" t="s">
        <v>87</v>
      </c>
      <c r="L4" s="1" t="s">
        <v>288</v>
      </c>
      <c r="N4" s="1">
        <v>1</v>
      </c>
      <c r="O4">
        <v>1</v>
      </c>
      <c r="P4" s="1">
        <v>0</v>
      </c>
      <c r="Q4" s="1">
        <v>1</v>
      </c>
      <c r="R4" s="1">
        <v>0</v>
      </c>
    </row>
    <row r="5" spans="1:18" s="1" customFormat="1" ht="45.75" customHeight="1" x14ac:dyDescent="0.2">
      <c r="A5" s="1" t="s">
        <v>89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0</v>
      </c>
      <c r="J5" s="1">
        <v>0</v>
      </c>
      <c r="K5" s="1" t="s">
        <v>90</v>
      </c>
      <c r="L5" s="1" t="s">
        <v>154</v>
      </c>
      <c r="N5" s="1">
        <v>0</v>
      </c>
      <c r="O5">
        <v>1</v>
      </c>
      <c r="P5" s="1">
        <v>0</v>
      </c>
      <c r="Q5" s="1">
        <v>1</v>
      </c>
      <c r="R5" s="1">
        <v>1</v>
      </c>
    </row>
    <row r="6" spans="1:18" s="1" customFormat="1" ht="45" customHeight="1" x14ac:dyDescent="0.2">
      <c r="A6" s="1" t="s">
        <v>92</v>
      </c>
      <c r="B6" s="1">
        <v>1</v>
      </c>
      <c r="C6" s="1">
        <v>1</v>
      </c>
      <c r="D6" s="1">
        <v>0</v>
      </c>
      <c r="E6" s="1">
        <v>0</v>
      </c>
      <c r="F6" s="1">
        <v>1</v>
      </c>
      <c r="G6" s="1">
        <v>1</v>
      </c>
      <c r="H6" s="1">
        <v>0</v>
      </c>
      <c r="I6" s="1">
        <v>0</v>
      </c>
      <c r="J6" s="1">
        <v>0</v>
      </c>
      <c r="K6" s="1" t="s">
        <v>93</v>
      </c>
      <c r="L6" s="1" t="s">
        <v>38</v>
      </c>
      <c r="N6" s="1">
        <v>1</v>
      </c>
      <c r="O6">
        <v>1</v>
      </c>
      <c r="P6" s="1">
        <v>1</v>
      </c>
      <c r="Q6" s="1">
        <v>0</v>
      </c>
      <c r="R6" s="1">
        <v>0</v>
      </c>
    </row>
    <row r="7" spans="1:18" s="1" customFormat="1" ht="35.25" customHeight="1" x14ac:dyDescent="0.2">
      <c r="A7" s="1" t="s">
        <v>94</v>
      </c>
      <c r="B7" s="1">
        <v>0</v>
      </c>
      <c r="C7" s="1">
        <v>0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 t="s">
        <v>95</v>
      </c>
      <c r="L7" s="1" t="s">
        <v>46</v>
      </c>
      <c r="N7" s="1">
        <v>1</v>
      </c>
      <c r="O7" s="1">
        <v>0</v>
      </c>
      <c r="P7" s="1">
        <v>0</v>
      </c>
      <c r="Q7" s="1">
        <v>0</v>
      </c>
      <c r="R7" s="1">
        <v>0</v>
      </c>
    </row>
    <row r="8" spans="1:18" s="1" customFormat="1" ht="39.75" customHeight="1" x14ac:dyDescent="0.2">
      <c r="A8" s="1" t="s">
        <v>97</v>
      </c>
      <c r="B8" s="1">
        <v>1</v>
      </c>
      <c r="C8" s="1">
        <v>1</v>
      </c>
      <c r="D8" s="1">
        <v>1</v>
      </c>
      <c r="E8" s="1">
        <v>0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 t="s">
        <v>98</v>
      </c>
      <c r="L8" s="1" t="s">
        <v>57</v>
      </c>
      <c r="N8" s="1">
        <v>1</v>
      </c>
      <c r="O8">
        <v>0</v>
      </c>
      <c r="P8" s="1">
        <v>1</v>
      </c>
      <c r="Q8" s="1">
        <v>0</v>
      </c>
      <c r="R8" s="1">
        <v>0</v>
      </c>
    </row>
    <row r="9" spans="1:18" s="1" customFormat="1" ht="65.25" customHeight="1" x14ac:dyDescent="0.2">
      <c r="A9" s="1" t="s">
        <v>100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1">
        <v>0</v>
      </c>
      <c r="J9" s="1">
        <v>0</v>
      </c>
      <c r="K9" s="1" t="s">
        <v>101</v>
      </c>
      <c r="L9" s="1" t="s">
        <v>30</v>
      </c>
      <c r="N9" s="1">
        <v>1</v>
      </c>
      <c r="O9">
        <v>1</v>
      </c>
      <c r="P9" s="1">
        <v>1</v>
      </c>
      <c r="Q9" s="1">
        <v>1</v>
      </c>
      <c r="R9" s="1">
        <v>0</v>
      </c>
    </row>
    <row r="10" spans="1:18" s="1" customFormat="1" ht="40.5" customHeight="1" x14ac:dyDescent="0.2">
      <c r="A10" s="1" t="s">
        <v>104</v>
      </c>
      <c r="B10" s="1">
        <v>0</v>
      </c>
      <c r="C10" s="1">
        <v>0</v>
      </c>
      <c r="D10" s="1">
        <v>0</v>
      </c>
      <c r="E10" s="1">
        <v>1</v>
      </c>
      <c r="F10" s="1">
        <v>1</v>
      </c>
      <c r="G10" s="1">
        <v>0</v>
      </c>
      <c r="H10" s="1">
        <v>0</v>
      </c>
      <c r="I10" s="1">
        <v>1</v>
      </c>
      <c r="J10" s="1">
        <v>1</v>
      </c>
      <c r="K10" s="1" t="s">
        <v>101</v>
      </c>
      <c r="L10" s="1" t="s">
        <v>99</v>
      </c>
      <c r="N10" s="1">
        <v>1</v>
      </c>
      <c r="O10">
        <v>1</v>
      </c>
      <c r="P10" s="1">
        <v>0</v>
      </c>
      <c r="Q10" s="1">
        <v>1</v>
      </c>
      <c r="R10" s="1">
        <v>0</v>
      </c>
    </row>
    <row r="11" spans="1:18" s="1" customFormat="1" ht="32.25" customHeight="1" x14ac:dyDescent="0.2">
      <c r="A11" s="1" t="s">
        <v>105</v>
      </c>
      <c r="B11" s="1">
        <v>0</v>
      </c>
      <c r="C11" s="1">
        <v>1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1</v>
      </c>
      <c r="J11" s="1">
        <v>0</v>
      </c>
      <c r="K11" s="1" t="s">
        <v>101</v>
      </c>
      <c r="L11" s="1" t="s">
        <v>289</v>
      </c>
      <c r="N11" s="1">
        <v>0</v>
      </c>
      <c r="O11">
        <v>1</v>
      </c>
      <c r="P11" s="1">
        <v>0</v>
      </c>
      <c r="Q11" s="1">
        <v>1</v>
      </c>
      <c r="R11" s="1">
        <v>0</v>
      </c>
    </row>
    <row r="12" spans="1:18" s="1" customFormat="1" ht="72.75" customHeight="1" x14ac:dyDescent="0.2">
      <c r="A12" s="1" t="s">
        <v>106</v>
      </c>
      <c r="B12" s="1">
        <v>0</v>
      </c>
      <c r="C12" s="1">
        <v>0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 t="s">
        <v>101</v>
      </c>
      <c r="L12" s="1" t="s">
        <v>215</v>
      </c>
      <c r="N12" s="1">
        <v>1</v>
      </c>
      <c r="O12">
        <v>1</v>
      </c>
      <c r="P12" s="1">
        <v>1</v>
      </c>
      <c r="Q12" s="1">
        <v>1</v>
      </c>
      <c r="R12" s="1">
        <v>0</v>
      </c>
    </row>
    <row r="13" spans="1:18" s="1" customFormat="1" ht="47.25" customHeight="1" x14ac:dyDescent="0.2">
      <c r="A13" s="1" t="s">
        <v>108</v>
      </c>
      <c r="B13" s="1">
        <v>0</v>
      </c>
      <c r="C13" s="1">
        <v>0</v>
      </c>
      <c r="D13" s="1">
        <v>1</v>
      </c>
      <c r="E13" s="1">
        <v>1</v>
      </c>
      <c r="F13" s="1">
        <v>1</v>
      </c>
      <c r="G13" s="1">
        <v>0</v>
      </c>
      <c r="H13" s="1">
        <v>0</v>
      </c>
      <c r="I13" s="1">
        <v>1</v>
      </c>
      <c r="J13" s="1">
        <v>0</v>
      </c>
      <c r="K13" s="1" t="s">
        <v>109</v>
      </c>
      <c r="L13" s="1" t="s">
        <v>99</v>
      </c>
      <c r="N13" s="1">
        <v>0</v>
      </c>
      <c r="O13">
        <v>1</v>
      </c>
      <c r="P13" s="1">
        <v>1</v>
      </c>
      <c r="Q13" s="1">
        <v>1</v>
      </c>
      <c r="R13" s="1">
        <v>0</v>
      </c>
    </row>
    <row r="14" spans="1:18" s="1" customFormat="1" ht="51" customHeight="1" x14ac:dyDescent="0.2">
      <c r="A14" s="1" t="s">
        <v>110</v>
      </c>
      <c r="B14" s="1">
        <v>0</v>
      </c>
      <c r="C14" s="1">
        <v>0</v>
      </c>
      <c r="D14" s="1">
        <v>1</v>
      </c>
      <c r="E14" s="1">
        <v>1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 t="s">
        <v>109</v>
      </c>
      <c r="L14" s="1" t="s">
        <v>38</v>
      </c>
      <c r="N14" s="1">
        <v>1</v>
      </c>
      <c r="O14">
        <v>1</v>
      </c>
      <c r="P14" s="1">
        <v>0</v>
      </c>
      <c r="Q14" s="1">
        <v>0</v>
      </c>
      <c r="R14" s="1">
        <v>0</v>
      </c>
    </row>
    <row r="15" spans="1:18" s="1" customFormat="1" ht="68.25" customHeight="1" x14ac:dyDescent="0.2">
      <c r="A15" s="1" t="s">
        <v>112</v>
      </c>
      <c r="B15" s="1">
        <v>0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1</v>
      </c>
      <c r="J15" s="1">
        <v>1</v>
      </c>
      <c r="K15" s="1" t="s">
        <v>109</v>
      </c>
      <c r="L15" s="1" t="s">
        <v>170</v>
      </c>
      <c r="N15" s="1">
        <v>0</v>
      </c>
      <c r="O15">
        <v>1</v>
      </c>
      <c r="P15" s="1">
        <v>1</v>
      </c>
      <c r="Q15" s="1">
        <v>1</v>
      </c>
      <c r="R15" s="1">
        <v>0</v>
      </c>
    </row>
    <row r="16" spans="1:18" s="1" customFormat="1" ht="27" customHeight="1" x14ac:dyDescent="0.2">
      <c r="A16" s="1" t="s">
        <v>114</v>
      </c>
      <c r="B16" s="1">
        <v>0</v>
      </c>
      <c r="C16" s="1">
        <v>0</v>
      </c>
      <c r="D16" s="1">
        <v>1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1</v>
      </c>
      <c r="K16" s="1" t="s">
        <v>115</v>
      </c>
      <c r="L16" s="1" t="s">
        <v>13</v>
      </c>
      <c r="N16" s="1">
        <v>1</v>
      </c>
      <c r="O16" s="1">
        <v>0</v>
      </c>
      <c r="P16" s="1">
        <v>0</v>
      </c>
      <c r="Q16" s="1">
        <v>0</v>
      </c>
      <c r="R16" s="1">
        <v>0</v>
      </c>
    </row>
    <row r="17" spans="1:18" s="1" customFormat="1" ht="69.75" customHeight="1" x14ac:dyDescent="0.2">
      <c r="A17" s="1" t="s">
        <v>118</v>
      </c>
      <c r="B17" s="1">
        <v>0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 t="s">
        <v>117</v>
      </c>
      <c r="L17" s="1" t="s">
        <v>46</v>
      </c>
      <c r="N17" s="1">
        <v>1</v>
      </c>
      <c r="O17">
        <v>1</v>
      </c>
      <c r="P17" s="1">
        <v>1</v>
      </c>
      <c r="Q17" s="1">
        <v>1</v>
      </c>
      <c r="R17" s="1">
        <v>0</v>
      </c>
    </row>
    <row r="18" spans="1:18" s="1" customFormat="1" ht="49.5" customHeight="1" x14ac:dyDescent="0.2">
      <c r="A18" s="1" t="s">
        <v>119</v>
      </c>
      <c r="B18" s="1">
        <v>0</v>
      </c>
      <c r="C18" s="1">
        <v>0</v>
      </c>
      <c r="D18" s="1">
        <v>1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1</v>
      </c>
      <c r="K18" s="1" t="s">
        <v>117</v>
      </c>
      <c r="L18" s="1" t="s">
        <v>27</v>
      </c>
      <c r="N18" s="1">
        <v>1</v>
      </c>
      <c r="O18">
        <v>1</v>
      </c>
      <c r="P18" s="1">
        <v>0</v>
      </c>
      <c r="Q18" s="1">
        <v>0</v>
      </c>
      <c r="R18" s="1">
        <v>1</v>
      </c>
    </row>
    <row r="19" spans="1:18" s="1" customFormat="1" ht="37.5" customHeight="1" x14ac:dyDescent="0.2">
      <c r="A19" s="1" t="s">
        <v>121</v>
      </c>
      <c r="B19" s="1">
        <v>1</v>
      </c>
      <c r="C19" s="1">
        <v>1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1</v>
      </c>
      <c r="K19" s="1" t="s">
        <v>117</v>
      </c>
      <c r="L19" s="1" t="s">
        <v>99</v>
      </c>
      <c r="N19" s="1">
        <v>1</v>
      </c>
      <c r="O19">
        <v>1</v>
      </c>
      <c r="P19" s="1">
        <v>0</v>
      </c>
      <c r="Q19" s="1">
        <v>0</v>
      </c>
      <c r="R19" s="1">
        <v>1</v>
      </c>
    </row>
    <row r="20" spans="1:18" s="1" customFormat="1" ht="50.25" customHeight="1" x14ac:dyDescent="0.2">
      <c r="A20" s="1" t="s">
        <v>122</v>
      </c>
      <c r="B20" s="1">
        <v>0</v>
      </c>
      <c r="C20" s="1">
        <v>1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 t="s">
        <v>117</v>
      </c>
      <c r="L20" s="1" t="s">
        <v>53</v>
      </c>
      <c r="N20" s="1">
        <v>0</v>
      </c>
      <c r="O20">
        <v>1</v>
      </c>
      <c r="P20" s="1">
        <v>1</v>
      </c>
      <c r="Q20" s="1">
        <v>0</v>
      </c>
      <c r="R20" s="1">
        <v>0</v>
      </c>
    </row>
    <row r="21" spans="1:18" s="1" customFormat="1" ht="42" customHeight="1" x14ac:dyDescent="0.2">
      <c r="A21" s="1" t="s">
        <v>123</v>
      </c>
      <c r="B21" s="1">
        <v>1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 t="s">
        <v>117</v>
      </c>
      <c r="L21" s="1" t="s">
        <v>288</v>
      </c>
      <c r="N21" s="1">
        <v>1</v>
      </c>
      <c r="O21">
        <v>1</v>
      </c>
      <c r="P21" s="1">
        <v>0</v>
      </c>
      <c r="Q21" s="1">
        <v>0</v>
      </c>
      <c r="R21" s="1">
        <v>0</v>
      </c>
    </row>
    <row r="22" spans="1:18" s="1" customFormat="1" ht="72.75" customHeight="1" x14ac:dyDescent="0.2">
      <c r="A22" s="1" t="s">
        <v>125</v>
      </c>
      <c r="B22" s="1">
        <v>0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 t="s">
        <v>126</v>
      </c>
      <c r="L22" s="1" t="s">
        <v>59</v>
      </c>
      <c r="N22" s="1">
        <v>1</v>
      </c>
      <c r="O22">
        <v>1</v>
      </c>
      <c r="P22" s="1">
        <v>1</v>
      </c>
      <c r="Q22" s="1">
        <v>1</v>
      </c>
      <c r="R22" s="1">
        <v>0</v>
      </c>
    </row>
    <row r="23" spans="1:18" s="1" customFormat="1" ht="61.5" customHeight="1" x14ac:dyDescent="0.2">
      <c r="A23" s="1" t="s">
        <v>127</v>
      </c>
      <c r="B23" s="1">
        <v>1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 t="s">
        <v>126</v>
      </c>
      <c r="L23" s="1" t="s">
        <v>21</v>
      </c>
      <c r="N23" s="1">
        <v>1</v>
      </c>
      <c r="O23">
        <v>1</v>
      </c>
      <c r="P23" s="1">
        <v>1</v>
      </c>
      <c r="Q23" s="1">
        <v>1</v>
      </c>
      <c r="R23" s="1">
        <v>1</v>
      </c>
    </row>
    <row r="24" spans="1:18" s="1" customFormat="1" ht="47.25" customHeight="1" x14ac:dyDescent="0.2">
      <c r="A24" s="1" t="s">
        <v>128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 t="s">
        <v>126</v>
      </c>
      <c r="L24" s="1" t="s">
        <v>129</v>
      </c>
      <c r="N24" s="1">
        <v>0</v>
      </c>
      <c r="O24">
        <v>1</v>
      </c>
      <c r="P24" s="1">
        <v>1</v>
      </c>
      <c r="Q24" s="1">
        <v>1</v>
      </c>
      <c r="R24" s="1">
        <v>0</v>
      </c>
    </row>
    <row r="25" spans="1:18" s="1" customFormat="1" ht="16" x14ac:dyDescent="0.2">
      <c r="A25" s="1" t="s">
        <v>130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 t="s">
        <v>126</v>
      </c>
      <c r="L25" s="1" t="s">
        <v>13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</row>
    <row r="26" spans="1:18" s="1" customFormat="1" ht="54.75" customHeight="1" x14ac:dyDescent="0.2">
      <c r="A26" s="1" t="s">
        <v>131</v>
      </c>
      <c r="B26" s="1">
        <v>0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 t="s">
        <v>126</v>
      </c>
      <c r="L26" s="1" t="s">
        <v>27</v>
      </c>
      <c r="N26" s="1">
        <v>0</v>
      </c>
      <c r="O26">
        <v>1</v>
      </c>
      <c r="P26" s="1">
        <v>1</v>
      </c>
      <c r="Q26" s="1">
        <v>1</v>
      </c>
      <c r="R26" s="1">
        <v>0</v>
      </c>
    </row>
    <row r="27" spans="1:18" s="1" customFormat="1" ht="36" customHeight="1" x14ac:dyDescent="0.2">
      <c r="A27" s="1" t="s">
        <v>133</v>
      </c>
      <c r="B27" s="1">
        <v>1</v>
      </c>
      <c r="C27" s="1">
        <v>1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 t="s">
        <v>126</v>
      </c>
      <c r="L27" s="1" t="s">
        <v>290</v>
      </c>
      <c r="N27" s="1">
        <v>0</v>
      </c>
      <c r="O27">
        <v>1</v>
      </c>
      <c r="P27" s="1">
        <v>0</v>
      </c>
      <c r="Q27" s="1">
        <v>1</v>
      </c>
      <c r="R27" s="1">
        <v>0</v>
      </c>
    </row>
    <row r="28" spans="1:18" s="1" customFormat="1" ht="42" customHeight="1" x14ac:dyDescent="0.2">
      <c r="A28" s="1" t="s">
        <v>135</v>
      </c>
      <c r="B28" s="1">
        <v>0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 t="s">
        <v>126</v>
      </c>
      <c r="L28" s="1" t="s">
        <v>59</v>
      </c>
      <c r="N28" s="1">
        <v>0</v>
      </c>
      <c r="O28">
        <v>1</v>
      </c>
      <c r="P28" s="1">
        <v>0</v>
      </c>
      <c r="Q28" s="1">
        <v>0</v>
      </c>
      <c r="R28" s="1">
        <v>1</v>
      </c>
    </row>
    <row r="29" spans="1:18" s="1" customFormat="1" ht="16" x14ac:dyDescent="0.2">
      <c r="A29" s="1" t="s">
        <v>136</v>
      </c>
      <c r="B29" s="1">
        <v>1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 t="s">
        <v>137</v>
      </c>
      <c r="L29" s="1" t="s">
        <v>21</v>
      </c>
      <c r="N29" s="1">
        <v>1</v>
      </c>
      <c r="O29">
        <v>1</v>
      </c>
      <c r="P29" s="1">
        <v>0</v>
      </c>
      <c r="Q29" s="1">
        <v>0</v>
      </c>
      <c r="R29" s="1">
        <v>0</v>
      </c>
    </row>
    <row r="30" spans="1:18" s="1" customFormat="1" ht="36" customHeight="1" x14ac:dyDescent="0.2">
      <c r="A30" s="1" t="s">
        <v>139</v>
      </c>
      <c r="B30" s="1">
        <v>1</v>
      </c>
      <c r="C30" s="1">
        <v>1</v>
      </c>
      <c r="D30" s="1">
        <v>1</v>
      </c>
      <c r="E30" s="1">
        <v>1</v>
      </c>
      <c r="F30" s="1">
        <v>1</v>
      </c>
      <c r="G30" s="1">
        <v>0</v>
      </c>
      <c r="H30" s="1">
        <v>0</v>
      </c>
      <c r="I30" s="1">
        <v>1</v>
      </c>
      <c r="J30" s="1">
        <v>0</v>
      </c>
      <c r="K30" s="1" t="s">
        <v>137</v>
      </c>
      <c r="L30" s="1" t="s">
        <v>41</v>
      </c>
      <c r="N30" s="1">
        <v>0</v>
      </c>
      <c r="O30">
        <v>1</v>
      </c>
      <c r="P30" s="1">
        <v>1</v>
      </c>
      <c r="Q30" s="1">
        <v>0</v>
      </c>
      <c r="R30" s="1">
        <v>0</v>
      </c>
    </row>
    <row r="31" spans="1:18" s="1" customFormat="1" ht="53.25" customHeight="1" x14ac:dyDescent="0.2">
      <c r="A31" s="1" t="s">
        <v>140</v>
      </c>
      <c r="B31" s="1">
        <v>1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 t="s">
        <v>137</v>
      </c>
      <c r="L31" s="1" t="s">
        <v>129</v>
      </c>
      <c r="N31" s="1">
        <v>0</v>
      </c>
      <c r="O31">
        <v>1</v>
      </c>
      <c r="P31" s="1">
        <v>1</v>
      </c>
      <c r="Q31" s="1">
        <v>1</v>
      </c>
      <c r="R31" s="1">
        <v>0</v>
      </c>
    </row>
    <row r="32" spans="1:18" s="1" customFormat="1" ht="16" x14ac:dyDescent="0.2">
      <c r="A32" s="1" t="s">
        <v>141</v>
      </c>
      <c r="B32" s="1">
        <v>0</v>
      </c>
      <c r="C32" s="1">
        <v>0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 t="s">
        <v>137</v>
      </c>
      <c r="L32" s="1" t="s">
        <v>46</v>
      </c>
      <c r="N32" s="1">
        <v>1</v>
      </c>
      <c r="O32" s="1">
        <v>0</v>
      </c>
      <c r="P32" s="1">
        <v>0</v>
      </c>
      <c r="Q32" s="1">
        <v>0</v>
      </c>
      <c r="R32" s="1">
        <v>0</v>
      </c>
    </row>
    <row r="33" spans="1:20" s="1" customFormat="1" ht="42.75" customHeight="1" x14ac:dyDescent="0.2">
      <c r="A33" s="1" t="s">
        <v>143</v>
      </c>
      <c r="B33" s="1">
        <v>1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</v>
      </c>
      <c r="K33" s="1" t="s">
        <v>144</v>
      </c>
      <c r="L33" s="1" t="s">
        <v>88</v>
      </c>
      <c r="N33" s="1">
        <v>0</v>
      </c>
      <c r="O33">
        <v>1</v>
      </c>
      <c r="P33" s="1">
        <v>1</v>
      </c>
      <c r="Q33" s="1">
        <v>1</v>
      </c>
      <c r="R33" s="1">
        <v>0</v>
      </c>
    </row>
    <row r="34" spans="1:20" s="1" customFormat="1" ht="65.25" customHeight="1" x14ac:dyDescent="0.2">
      <c r="A34" s="1" t="s">
        <v>146</v>
      </c>
      <c r="B34" s="1">
        <v>0</v>
      </c>
      <c r="C34" s="1">
        <v>0</v>
      </c>
      <c r="D34" s="1">
        <v>0</v>
      </c>
      <c r="E34" s="1">
        <v>1</v>
      </c>
      <c r="F34" s="1">
        <v>0</v>
      </c>
      <c r="G34" s="1">
        <v>1</v>
      </c>
      <c r="H34" s="1">
        <v>0</v>
      </c>
      <c r="I34" s="1">
        <v>1</v>
      </c>
      <c r="J34" s="1">
        <v>0</v>
      </c>
      <c r="K34" s="1" t="s">
        <v>147</v>
      </c>
      <c r="L34" s="1" t="s">
        <v>21</v>
      </c>
      <c r="N34" s="1">
        <v>1</v>
      </c>
      <c r="O34">
        <v>1</v>
      </c>
      <c r="P34" s="1">
        <v>1</v>
      </c>
      <c r="Q34" s="1">
        <v>1</v>
      </c>
      <c r="R34" s="1">
        <v>0</v>
      </c>
    </row>
    <row r="35" spans="1:20" s="1" customFormat="1" ht="42" customHeight="1" x14ac:dyDescent="0.2">
      <c r="A35" s="1" t="s">
        <v>149</v>
      </c>
      <c r="B35" s="1">
        <v>1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 t="s">
        <v>147</v>
      </c>
      <c r="L35" s="1" t="s">
        <v>129</v>
      </c>
      <c r="N35" s="1">
        <v>0</v>
      </c>
      <c r="O35">
        <v>1</v>
      </c>
      <c r="P35" s="1">
        <v>0</v>
      </c>
      <c r="Q35" s="1">
        <v>1</v>
      </c>
      <c r="R35" s="1">
        <v>0</v>
      </c>
    </row>
    <row r="36" spans="1:20" s="1" customFormat="1" ht="39.75" customHeight="1" x14ac:dyDescent="0.2">
      <c r="A36" s="1" t="s">
        <v>150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0</v>
      </c>
      <c r="J36" s="1">
        <v>0</v>
      </c>
      <c r="K36" s="1" t="s">
        <v>147</v>
      </c>
      <c r="L36" s="1" t="s">
        <v>129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</row>
    <row r="37" spans="1:20" s="1" customFormat="1" ht="42" customHeight="1" x14ac:dyDescent="0.2">
      <c r="A37" s="1" t="s">
        <v>151</v>
      </c>
      <c r="B37" s="1">
        <v>0</v>
      </c>
      <c r="C37" s="1">
        <v>0</v>
      </c>
      <c r="D37" s="1">
        <v>0</v>
      </c>
      <c r="E37" s="1">
        <v>1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 t="s">
        <v>147</v>
      </c>
      <c r="L37" s="1" t="s">
        <v>27</v>
      </c>
      <c r="N37" s="1">
        <v>1</v>
      </c>
      <c r="O37">
        <v>1</v>
      </c>
      <c r="P37" s="1">
        <v>0</v>
      </c>
      <c r="Q37" s="1">
        <v>1</v>
      </c>
      <c r="R37" s="1">
        <v>0</v>
      </c>
    </row>
    <row r="38" spans="1:20" s="1" customFormat="1" ht="44.25" customHeight="1" x14ac:dyDescent="0.2">
      <c r="A38" s="1" t="s">
        <v>153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 t="s">
        <v>147</v>
      </c>
      <c r="L38" s="1" t="s">
        <v>154</v>
      </c>
      <c r="N38" s="1">
        <v>0</v>
      </c>
      <c r="O38">
        <v>1</v>
      </c>
      <c r="P38" s="1">
        <v>1</v>
      </c>
      <c r="Q38" s="1">
        <v>1</v>
      </c>
      <c r="R38" s="1">
        <v>0</v>
      </c>
    </row>
    <row r="39" spans="1:20" s="1" customFormat="1" ht="34.5" customHeight="1" x14ac:dyDescent="0.2">
      <c r="A39" s="1" t="s">
        <v>155</v>
      </c>
      <c r="B39" s="1">
        <v>0</v>
      </c>
      <c r="C39" s="1">
        <v>0</v>
      </c>
      <c r="D39" s="1">
        <v>1</v>
      </c>
      <c r="E39" s="1">
        <v>1</v>
      </c>
      <c r="F39" s="1">
        <v>0</v>
      </c>
      <c r="G39" s="1">
        <v>0</v>
      </c>
      <c r="H39" s="1">
        <v>0</v>
      </c>
      <c r="I39" s="1">
        <v>1</v>
      </c>
      <c r="J39" s="1">
        <v>0</v>
      </c>
      <c r="K39" s="1" t="s">
        <v>147</v>
      </c>
      <c r="L39" s="1" t="s">
        <v>129</v>
      </c>
      <c r="N39" s="1">
        <v>0</v>
      </c>
      <c r="O39">
        <v>1</v>
      </c>
      <c r="P39" s="1">
        <v>0</v>
      </c>
      <c r="Q39" s="1">
        <v>1</v>
      </c>
      <c r="R39" s="1">
        <v>0</v>
      </c>
    </row>
    <row r="40" spans="1:20" s="1" customFormat="1" ht="42" customHeight="1" x14ac:dyDescent="0.2">
      <c r="A40" s="1" t="s">
        <v>157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 t="s">
        <v>147</v>
      </c>
      <c r="L40" s="1" t="s">
        <v>88</v>
      </c>
      <c r="N40" s="1">
        <v>0</v>
      </c>
      <c r="O40">
        <v>1</v>
      </c>
      <c r="P40" s="1">
        <v>0</v>
      </c>
      <c r="Q40" s="1">
        <v>1</v>
      </c>
      <c r="R40" s="1">
        <v>0</v>
      </c>
    </row>
    <row r="41" spans="1:20" s="1" customFormat="1" ht="39" customHeight="1" x14ac:dyDescent="0.2">
      <c r="A41" s="1" t="s">
        <v>158</v>
      </c>
      <c r="B41" s="1">
        <v>1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1</v>
      </c>
      <c r="K41" s="1" t="s">
        <v>159</v>
      </c>
      <c r="L41" s="1" t="s">
        <v>41</v>
      </c>
      <c r="N41" s="1">
        <v>0</v>
      </c>
      <c r="O41">
        <v>1</v>
      </c>
      <c r="P41" s="1">
        <v>0</v>
      </c>
      <c r="Q41" s="1">
        <v>0</v>
      </c>
      <c r="R41" s="1">
        <v>1</v>
      </c>
    </row>
    <row r="42" spans="1:20" s="1" customFormat="1" ht="19" x14ac:dyDescent="0.25">
      <c r="B42" s="13" t="s">
        <v>0</v>
      </c>
      <c r="C42" s="13" t="s">
        <v>277</v>
      </c>
      <c r="D42" s="13" t="s">
        <v>2</v>
      </c>
      <c r="E42" s="13" t="s">
        <v>3</v>
      </c>
      <c r="F42" s="13" t="s">
        <v>4</v>
      </c>
      <c r="G42" s="13" t="s">
        <v>5</v>
      </c>
      <c r="H42" s="13" t="s">
        <v>6</v>
      </c>
      <c r="I42" s="13" t="s">
        <v>7</v>
      </c>
      <c r="J42" s="13" t="s">
        <v>8</v>
      </c>
      <c r="N42" s="13" t="s">
        <v>46</v>
      </c>
      <c r="O42" s="13" t="s">
        <v>272</v>
      </c>
      <c r="P42" s="13" t="s">
        <v>273</v>
      </c>
      <c r="Q42" s="13" t="s">
        <v>274</v>
      </c>
      <c r="R42" s="13" t="s">
        <v>275</v>
      </c>
      <c r="S42" s="13"/>
      <c r="T42" s="13"/>
    </row>
    <row r="43" spans="1:20" s="1" customFormat="1" ht="40.5" customHeight="1" x14ac:dyDescent="0.25">
      <c r="B43" s="1">
        <f t="shared" ref="B43:J43" si="0">SUM(B2:B42)</f>
        <v>16</v>
      </c>
      <c r="C43" s="1">
        <f t="shared" si="0"/>
        <v>13</v>
      </c>
      <c r="D43" s="1">
        <f t="shared" si="0"/>
        <v>11</v>
      </c>
      <c r="E43" s="1">
        <f t="shared" si="0"/>
        <v>11</v>
      </c>
      <c r="F43" s="1">
        <f t="shared" si="0"/>
        <v>15</v>
      </c>
      <c r="G43" s="1">
        <f t="shared" si="0"/>
        <v>7</v>
      </c>
      <c r="H43" s="1">
        <f t="shared" si="0"/>
        <v>4</v>
      </c>
      <c r="I43" s="1">
        <f t="shared" si="0"/>
        <v>9</v>
      </c>
      <c r="J43" s="1">
        <f t="shared" si="0"/>
        <v>9</v>
      </c>
      <c r="N43" s="13">
        <f>SUM(N2:N42)</f>
        <v>23</v>
      </c>
      <c r="O43" s="13">
        <f>SUM(O2:O42)</f>
        <v>34</v>
      </c>
      <c r="P43" s="13">
        <f>SUM(P2:P42)</f>
        <v>18</v>
      </c>
      <c r="Q43" s="13">
        <f>SUM(Q2:Q42)</f>
        <v>23</v>
      </c>
      <c r="R43" s="13">
        <f>SUM(R2:R42)</f>
        <v>6</v>
      </c>
      <c r="S43" s="13"/>
      <c r="T43" s="13"/>
    </row>
    <row r="44" spans="1:20" s="1" customFormat="1" ht="45" customHeight="1" x14ac:dyDescent="0.2">
      <c r="B44" s="1">
        <v>16</v>
      </c>
      <c r="C44" s="1">
        <v>13</v>
      </c>
      <c r="D44" s="1">
        <v>11</v>
      </c>
      <c r="E44" s="1">
        <v>11</v>
      </c>
      <c r="F44" s="1">
        <v>15</v>
      </c>
      <c r="G44" s="1">
        <v>7</v>
      </c>
      <c r="H44" s="1">
        <v>4</v>
      </c>
      <c r="I44" s="1">
        <v>9</v>
      </c>
      <c r="J44" s="1">
        <v>9</v>
      </c>
      <c r="O44"/>
    </row>
    <row r="45" spans="1:20" s="1" customFormat="1" ht="83.25" customHeight="1" x14ac:dyDescent="0.2">
      <c r="O45"/>
    </row>
    <row r="94" spans="3:19" x14ac:dyDescent="0.2">
      <c r="O94">
        <v>22</v>
      </c>
      <c r="P94">
        <v>33</v>
      </c>
      <c r="Q94">
        <v>17</v>
      </c>
      <c r="R94">
        <v>22</v>
      </c>
      <c r="S94">
        <v>6</v>
      </c>
    </row>
    <row r="95" spans="3:19" x14ac:dyDescent="0.2">
      <c r="C95">
        <v>17</v>
      </c>
      <c r="D95">
        <v>14</v>
      </c>
      <c r="E95">
        <v>12</v>
      </c>
      <c r="F95">
        <v>12</v>
      </c>
      <c r="G95">
        <v>16</v>
      </c>
      <c r="H95">
        <v>7</v>
      </c>
      <c r="I95">
        <v>4</v>
      </c>
      <c r="J95">
        <v>9</v>
      </c>
      <c r="K95">
        <v>9</v>
      </c>
      <c r="L95">
        <f>SUM(C95:K95)</f>
        <v>100</v>
      </c>
    </row>
  </sheetData>
  <conditionalFormatting sqref="B2:J4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:J4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:R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BEE5-BF28-284E-8647-C6CCFF533FBE}">
  <dimension ref="A1:K59"/>
  <sheetViews>
    <sheetView topLeftCell="C21" workbookViewId="0">
      <selection activeCell="W52" sqref="W52"/>
    </sheetView>
  </sheetViews>
  <sheetFormatPr baseColWidth="10" defaultRowHeight="15" x14ac:dyDescent="0.2"/>
  <cols>
    <col min="1" max="1" width="24" customWidth="1"/>
    <col min="2" max="2" width="11.1640625" bestFit="1" customWidth="1"/>
    <col min="3" max="6" width="12.1640625" bestFit="1" customWidth="1"/>
    <col min="7" max="7" width="12.1640625" customWidth="1"/>
  </cols>
  <sheetData>
    <row r="1" spans="1:8" s="4" customFormat="1" x14ac:dyDescent="0.2">
      <c r="A1" s="4" t="s">
        <v>320</v>
      </c>
      <c r="B1" s="4">
        <v>1941</v>
      </c>
      <c r="C1" s="4">
        <v>1942</v>
      </c>
      <c r="D1" s="4">
        <v>1943</v>
      </c>
      <c r="E1" s="4">
        <v>1944</v>
      </c>
      <c r="F1" s="4">
        <v>1945</v>
      </c>
      <c r="H1" s="4" t="s">
        <v>309</v>
      </c>
    </row>
    <row r="2" spans="1:8" x14ac:dyDescent="0.2">
      <c r="A2" t="s">
        <v>231</v>
      </c>
      <c r="B2">
        <v>3.9910000000000002E-7</v>
      </c>
      <c r="C2">
        <v>2.0550000000000001E-7</v>
      </c>
      <c r="D2">
        <v>2.0550000000000001E-7</v>
      </c>
      <c r="E2">
        <v>0</v>
      </c>
      <c r="F2">
        <v>4.6839999999999999E-7</v>
      </c>
      <c r="G2" t="s">
        <v>0</v>
      </c>
      <c r="H2">
        <f t="shared" ref="H2:H10" si="0">SUM(B2:F2)</f>
        <v>1.2784999999999999E-6</v>
      </c>
    </row>
    <row r="3" spans="1:8" x14ac:dyDescent="0.2">
      <c r="A3" t="s">
        <v>92</v>
      </c>
      <c r="B3">
        <v>1.3291999999999999E-6</v>
      </c>
      <c r="C3">
        <v>2.0453000000000001E-6</v>
      </c>
      <c r="D3">
        <v>2.0453000000000001E-6</v>
      </c>
      <c r="E3">
        <v>3.6055E-6</v>
      </c>
      <c r="F3">
        <v>1.8987999999999999E-6</v>
      </c>
      <c r="G3" t="s">
        <v>1</v>
      </c>
      <c r="H3">
        <f t="shared" si="0"/>
        <v>1.0924099999999999E-5</v>
      </c>
    </row>
    <row r="4" spans="1:8" x14ac:dyDescent="0.2">
      <c r="A4" t="s">
        <v>302</v>
      </c>
      <c r="B4">
        <v>2.2154E-6</v>
      </c>
      <c r="C4">
        <v>4.7724000000000003E-6</v>
      </c>
      <c r="D4">
        <v>4.7724000000000003E-6</v>
      </c>
      <c r="E4">
        <v>3.1812999999999999E-6</v>
      </c>
      <c r="F4">
        <v>3.4524000000000002E-6</v>
      </c>
      <c r="G4" t="s">
        <v>2</v>
      </c>
      <c r="H4">
        <f t="shared" si="0"/>
        <v>1.83939E-5</v>
      </c>
    </row>
    <row r="5" spans="1:8" x14ac:dyDescent="0.2">
      <c r="A5" t="s">
        <v>303</v>
      </c>
      <c r="B5">
        <v>1.3291999999999999E-6</v>
      </c>
      <c r="C5">
        <v>1.1363E-6</v>
      </c>
      <c r="D5">
        <v>1.1363E-6</v>
      </c>
      <c r="E5">
        <v>1.2725000000000001E-6</v>
      </c>
      <c r="F5">
        <v>5.1790000000000005E-7</v>
      </c>
      <c r="G5" t="s">
        <v>3</v>
      </c>
      <c r="H5">
        <f t="shared" si="0"/>
        <v>5.3921999999999998E-6</v>
      </c>
    </row>
    <row r="6" spans="1:8" x14ac:dyDescent="0.2">
      <c r="A6" t="s">
        <v>304</v>
      </c>
      <c r="B6">
        <v>3.9910000000000002E-7</v>
      </c>
      <c r="C6">
        <v>1.2330000000000001E-6</v>
      </c>
      <c r="D6">
        <v>1.2330000000000001E-6</v>
      </c>
      <c r="E6">
        <v>1.7262000000000001E-6</v>
      </c>
      <c r="F6">
        <v>2.3419E-6</v>
      </c>
      <c r="G6" t="s">
        <v>4</v>
      </c>
      <c r="H6">
        <f t="shared" si="0"/>
        <v>6.9332E-6</v>
      </c>
    </row>
    <row r="7" spans="1:8" x14ac:dyDescent="0.2">
      <c r="A7" t="s">
        <v>305</v>
      </c>
      <c r="B7">
        <v>1.4701999999999999E-6</v>
      </c>
      <c r="C7">
        <v>2.3746999999999999E-6</v>
      </c>
      <c r="D7">
        <v>8.1159999999999999E-7</v>
      </c>
      <c r="E7">
        <v>1.2089E-6</v>
      </c>
      <c r="F7">
        <v>2.6240000000000002E-6</v>
      </c>
      <c r="G7" t="s">
        <v>5</v>
      </c>
      <c r="H7">
        <f t="shared" si="0"/>
        <v>8.4894000000000004E-6</v>
      </c>
    </row>
    <row r="8" spans="1:8" x14ac:dyDescent="0.2">
      <c r="A8" t="s">
        <v>306</v>
      </c>
      <c r="B8">
        <v>0</v>
      </c>
      <c r="C8">
        <v>0</v>
      </c>
      <c r="D8">
        <v>0</v>
      </c>
      <c r="E8">
        <v>2.015E-7</v>
      </c>
      <c r="F8">
        <v>1.6400000000000001E-7</v>
      </c>
      <c r="G8" t="s">
        <v>6</v>
      </c>
      <c r="H8">
        <f t="shared" si="0"/>
        <v>3.6550000000000004E-7</v>
      </c>
    </row>
    <row r="9" spans="1:8" x14ac:dyDescent="0.2">
      <c r="A9" t="s">
        <v>307</v>
      </c>
      <c r="B9">
        <v>2.1E-7</v>
      </c>
      <c r="C9">
        <v>4.3179999999999999E-7</v>
      </c>
      <c r="D9">
        <v>0</v>
      </c>
      <c r="E9">
        <v>2.015E-7</v>
      </c>
      <c r="F9">
        <v>0</v>
      </c>
      <c r="G9" t="s">
        <v>7</v>
      </c>
      <c r="H9">
        <f t="shared" si="0"/>
        <v>8.4329999999999993E-7</v>
      </c>
    </row>
    <row r="10" spans="1:8" x14ac:dyDescent="0.2">
      <c r="A10" t="s">
        <v>308</v>
      </c>
      <c r="B10">
        <v>0</v>
      </c>
      <c r="C10">
        <v>0</v>
      </c>
      <c r="D10">
        <v>0</v>
      </c>
      <c r="E10">
        <v>0</v>
      </c>
      <c r="F10">
        <v>6.2450000000000001E-7</v>
      </c>
      <c r="G10" t="s">
        <v>8</v>
      </c>
      <c r="H10">
        <f t="shared" si="0"/>
        <v>6.2450000000000001E-7</v>
      </c>
    </row>
    <row r="11" spans="1:8" x14ac:dyDescent="0.2">
      <c r="A11" s="4" t="s">
        <v>321</v>
      </c>
    </row>
    <row r="12" spans="1:8" x14ac:dyDescent="0.2">
      <c r="A12" t="s">
        <v>310</v>
      </c>
      <c r="B12">
        <v>0</v>
      </c>
      <c r="C12">
        <v>0</v>
      </c>
      <c r="D12">
        <v>1.9000000000000001E-8</v>
      </c>
      <c r="E12">
        <v>0</v>
      </c>
      <c r="F12">
        <v>0</v>
      </c>
      <c r="G12" t="s">
        <v>0</v>
      </c>
      <c r="H12">
        <f t="shared" ref="H12:H20" si="1">SUM(B12:F12)</f>
        <v>1.9000000000000001E-8</v>
      </c>
    </row>
    <row r="13" spans="1:8" x14ac:dyDescent="0.2">
      <c r="A13" t="s">
        <v>311</v>
      </c>
      <c r="B13">
        <v>0</v>
      </c>
      <c r="C13">
        <v>1.2200000000000001E-7</v>
      </c>
      <c r="D13">
        <v>9.0299999999999995E-8</v>
      </c>
      <c r="E13">
        <v>0</v>
      </c>
      <c r="F13">
        <v>3.4900000000000001E-8</v>
      </c>
      <c r="G13" t="s">
        <v>1</v>
      </c>
      <c r="H13">
        <f t="shared" si="1"/>
        <v>2.4720000000000004E-7</v>
      </c>
    </row>
    <row r="14" spans="1:8" x14ac:dyDescent="0.2">
      <c r="A14" t="s">
        <v>312</v>
      </c>
      <c r="B14">
        <v>7.3150000000000001E-7</v>
      </c>
      <c r="C14">
        <v>8.9420000000000005E-7</v>
      </c>
      <c r="D14">
        <v>1.2886E-6</v>
      </c>
      <c r="E14">
        <v>1.1835E-6</v>
      </c>
      <c r="F14">
        <v>8.1510000000000004E-7</v>
      </c>
      <c r="G14" t="s">
        <v>2</v>
      </c>
      <c r="H14">
        <f t="shared" si="1"/>
        <v>4.9129E-6</v>
      </c>
    </row>
    <row r="15" spans="1:8" x14ac:dyDescent="0.2">
      <c r="A15" t="s">
        <v>313</v>
      </c>
      <c r="B15">
        <v>6.8E-8</v>
      </c>
      <c r="C15">
        <v>2.138E-7</v>
      </c>
      <c r="D15">
        <v>4.0299999999999997E-8</v>
      </c>
      <c r="E15">
        <v>1.5060000000000001E-7</v>
      </c>
      <c r="F15">
        <v>4.27E-7</v>
      </c>
      <c r="G15" t="s">
        <v>3</v>
      </c>
      <c r="H15">
        <f t="shared" si="1"/>
        <v>8.9970000000000004E-7</v>
      </c>
    </row>
    <row r="16" spans="1:8" x14ac:dyDescent="0.2">
      <c r="A16" t="s">
        <v>314</v>
      </c>
      <c r="B16">
        <v>7.7660000000000001E-7</v>
      </c>
      <c r="C16">
        <v>1.0804000000000001E-6</v>
      </c>
      <c r="D16">
        <v>7.0419999999999997E-7</v>
      </c>
      <c r="E16">
        <v>4.6330000000000003E-7</v>
      </c>
      <c r="F16">
        <v>9.0670000000000004E-7</v>
      </c>
      <c r="G16" t="s">
        <v>4</v>
      </c>
      <c r="H16">
        <f t="shared" si="1"/>
        <v>3.9311999999999997E-6</v>
      </c>
    </row>
    <row r="17" spans="1:8" x14ac:dyDescent="0.2">
      <c r="A17" t="s">
        <v>305</v>
      </c>
      <c r="B17">
        <v>8.3590000000000001E-7</v>
      </c>
      <c r="C17">
        <v>9.5590000000000003E-7</v>
      </c>
      <c r="D17">
        <v>1.0665000000000001E-6</v>
      </c>
      <c r="E17">
        <v>1.1197000000000001E-6</v>
      </c>
      <c r="F17">
        <v>9.3709999999999999E-7</v>
      </c>
      <c r="G17" t="s">
        <v>5</v>
      </c>
      <c r="H17">
        <f t="shared" si="1"/>
        <v>4.9150999999999997E-6</v>
      </c>
    </row>
    <row r="18" spans="1:8" x14ac:dyDescent="0.2">
      <c r="A18" t="s">
        <v>194</v>
      </c>
      <c r="B18">
        <v>8.3350000000000005E-7</v>
      </c>
      <c r="C18">
        <v>1.2052999999999999E-6</v>
      </c>
      <c r="D18">
        <v>6.4430000000000002E-7</v>
      </c>
      <c r="E18">
        <v>1.3341000000000001E-6</v>
      </c>
      <c r="F18">
        <v>7.7629999999999998E-7</v>
      </c>
      <c r="G18" t="s">
        <v>6</v>
      </c>
      <c r="H18">
        <f t="shared" si="1"/>
        <v>4.7934999999999991E-6</v>
      </c>
    </row>
    <row r="19" spans="1:8" x14ac:dyDescent="0.2">
      <c r="A19" t="s">
        <v>315</v>
      </c>
      <c r="B19">
        <v>6.6339999999999997E-7</v>
      </c>
      <c r="C19">
        <v>9.1370000000000004E-7</v>
      </c>
      <c r="D19">
        <v>1.0067E-6</v>
      </c>
      <c r="E19">
        <v>7.5310000000000004E-7</v>
      </c>
      <c r="F19">
        <v>6.9869999999999998E-7</v>
      </c>
      <c r="G19" t="s">
        <v>7</v>
      </c>
      <c r="H19">
        <f t="shared" si="1"/>
        <v>4.0356E-6</v>
      </c>
    </row>
    <row r="20" spans="1:8" x14ac:dyDescent="0.2">
      <c r="A20" t="s">
        <v>316</v>
      </c>
      <c r="B20">
        <v>4.8200000000000001E-8</v>
      </c>
      <c r="C20">
        <v>3.6799999999999999E-8</v>
      </c>
      <c r="D20">
        <v>3.8099999999999997E-8</v>
      </c>
      <c r="E20">
        <v>0</v>
      </c>
      <c r="F20">
        <v>7.3500000000000003E-8</v>
      </c>
      <c r="G20" t="s">
        <v>8</v>
      </c>
      <c r="H20">
        <f t="shared" si="1"/>
        <v>1.966E-7</v>
      </c>
    </row>
    <row r="22" spans="1:8" x14ac:dyDescent="0.2">
      <c r="A22" s="4" t="s">
        <v>319</v>
      </c>
    </row>
    <row r="23" spans="1:8" x14ac:dyDescent="0.2">
      <c r="A23" t="s">
        <v>317</v>
      </c>
      <c r="B23">
        <v>0</v>
      </c>
      <c r="C23">
        <v>1.3399999999999999E-8</v>
      </c>
      <c r="D23">
        <v>1.3399999999999999E-8</v>
      </c>
      <c r="E23">
        <v>2.6400000000000001E-8</v>
      </c>
      <c r="F23">
        <v>1.9399999999999998E-8</v>
      </c>
      <c r="G23" t="s">
        <v>0</v>
      </c>
      <c r="H23">
        <f t="shared" ref="H23:H31" si="2">SUM(B23:F23)</f>
        <v>7.2600000000000002E-8</v>
      </c>
    </row>
    <row r="24" spans="1:8" x14ac:dyDescent="0.2">
      <c r="A24" t="s">
        <v>92</v>
      </c>
      <c r="B24">
        <v>1.9756000000000002E-6</v>
      </c>
      <c r="C24">
        <v>1.9614E-6</v>
      </c>
      <c r="D24">
        <v>2.0669000000000001E-6</v>
      </c>
      <c r="E24">
        <v>2.0787999999999999E-6</v>
      </c>
      <c r="F24">
        <v>2.1517000000000001E-6</v>
      </c>
      <c r="G24" t="s">
        <v>1</v>
      </c>
      <c r="H24">
        <f t="shared" si="2"/>
        <v>1.02344E-5</v>
      </c>
    </row>
    <row r="25" spans="1:8" x14ac:dyDescent="0.2">
      <c r="A25" t="s">
        <v>63</v>
      </c>
      <c r="B25">
        <v>2.9770000000000003E-7</v>
      </c>
      <c r="C25">
        <v>3.2599999999999998E-7</v>
      </c>
      <c r="D25">
        <v>4.214E-7</v>
      </c>
      <c r="E25">
        <v>6.2819999999999997E-7</v>
      </c>
      <c r="F25">
        <v>7.5099999999999999E-7</v>
      </c>
      <c r="G25" t="s">
        <v>2</v>
      </c>
      <c r="H25">
        <f t="shared" si="2"/>
        <v>2.4242999999999998E-6</v>
      </c>
    </row>
    <row r="26" spans="1:8" x14ac:dyDescent="0.2">
      <c r="A26" t="s">
        <v>318</v>
      </c>
      <c r="B26">
        <v>2.6700000000000001E-8</v>
      </c>
      <c r="C26">
        <v>1.7800000000000001E-8</v>
      </c>
      <c r="D26">
        <v>1.37E-8</v>
      </c>
      <c r="E26">
        <v>7.2E-9</v>
      </c>
      <c r="F26">
        <v>1.0800000000000001E-8</v>
      </c>
      <c r="G26" t="s">
        <v>3</v>
      </c>
      <c r="H26">
        <f t="shared" si="2"/>
        <v>7.6200000000000007E-8</v>
      </c>
    </row>
    <row r="27" spans="1:8" x14ac:dyDescent="0.2">
      <c r="A27" t="s">
        <v>104</v>
      </c>
      <c r="B27">
        <v>9.0029999999999998E-7</v>
      </c>
      <c r="C27">
        <v>1.1707000000000001E-6</v>
      </c>
      <c r="D27">
        <v>1.2186000000000001E-6</v>
      </c>
      <c r="E27">
        <v>1.1146000000000001E-6</v>
      </c>
      <c r="F27">
        <v>8.1620000000000002E-7</v>
      </c>
      <c r="G27" t="s">
        <v>4</v>
      </c>
      <c r="H27">
        <f t="shared" si="2"/>
        <v>5.2204E-6</v>
      </c>
    </row>
    <row r="28" spans="1:8" x14ac:dyDescent="0.2">
      <c r="A28" t="s">
        <v>322</v>
      </c>
      <c r="B28">
        <v>8.0200000000000003E-8</v>
      </c>
      <c r="C28">
        <v>7.3599999999999997E-8</v>
      </c>
      <c r="D28">
        <v>6.1099999999999998E-8</v>
      </c>
      <c r="E28">
        <v>8.6900000000000004E-8</v>
      </c>
      <c r="F28">
        <v>1.002E-7</v>
      </c>
      <c r="G28" t="s">
        <v>5</v>
      </c>
      <c r="H28">
        <f t="shared" si="2"/>
        <v>4.0200000000000003E-7</v>
      </c>
    </row>
    <row r="29" spans="1:8" x14ac:dyDescent="0.2">
      <c r="A29" t="s">
        <v>194</v>
      </c>
      <c r="B29">
        <v>1.0193999999999999E-6</v>
      </c>
      <c r="C29">
        <v>8.9439999999999996E-7</v>
      </c>
      <c r="D29">
        <v>1.0612000000000001E-6</v>
      </c>
      <c r="E29">
        <v>9.1819999999999995E-7</v>
      </c>
      <c r="F29">
        <v>1.0552000000000001E-6</v>
      </c>
      <c r="G29" t="s">
        <v>6</v>
      </c>
      <c r="H29">
        <f t="shared" si="2"/>
        <v>4.9483999999999999E-6</v>
      </c>
    </row>
    <row r="30" spans="1:8" x14ac:dyDescent="0.2">
      <c r="A30" t="s">
        <v>323</v>
      </c>
      <c r="B30">
        <v>0</v>
      </c>
      <c r="C30">
        <v>1.3399999999999999E-8</v>
      </c>
      <c r="D30">
        <v>1.3399999999999999E-8</v>
      </c>
      <c r="E30">
        <v>1.3399999999999999E-8</v>
      </c>
      <c r="F30">
        <v>0</v>
      </c>
      <c r="G30" t="s">
        <v>7</v>
      </c>
      <c r="H30">
        <f t="shared" si="2"/>
        <v>4.0199999999999996E-8</v>
      </c>
    </row>
    <row r="31" spans="1:8" x14ac:dyDescent="0.2">
      <c r="A31" t="s">
        <v>324</v>
      </c>
      <c r="B31">
        <v>1.434E-7</v>
      </c>
      <c r="C31">
        <v>1.023E-7</v>
      </c>
      <c r="D31">
        <v>8.8599999999999999E-8</v>
      </c>
      <c r="E31">
        <v>1.2340000000000001E-7</v>
      </c>
      <c r="F31">
        <v>1.8099999999999999E-7</v>
      </c>
      <c r="G31" t="s">
        <v>8</v>
      </c>
      <c r="H31">
        <f t="shared" si="2"/>
        <v>6.3869999999999992E-7</v>
      </c>
    </row>
    <row r="38" spans="2:11" ht="21" x14ac:dyDescent="0.25">
      <c r="K38" s="14" t="s">
        <v>326</v>
      </c>
    </row>
    <row r="39" spans="2:11" x14ac:dyDescent="0.2">
      <c r="B39">
        <v>3.9910000000000002E-7</v>
      </c>
      <c r="C39">
        <v>2.0550000000000001E-7</v>
      </c>
      <c r="D39">
        <v>2.0550000000000001E-7</v>
      </c>
      <c r="E39">
        <v>0</v>
      </c>
      <c r="F39">
        <v>4.6839999999999999E-7</v>
      </c>
      <c r="H39">
        <f t="shared" ref="H39:H47" si="3">SUM(B39:F39)</f>
        <v>1.2784999999999999E-6</v>
      </c>
      <c r="J39">
        <v>1</v>
      </c>
      <c r="K39" s="11">
        <f>(H39/H48)*100+_xlfn.STDEV.P(J39+_xlfn.STDEV.P(J39))</f>
        <v>2.4011824673300199</v>
      </c>
    </row>
    <row r="40" spans="2:11" x14ac:dyDescent="0.2">
      <c r="B40">
        <v>1.3291999999999999E-6</v>
      </c>
      <c r="C40">
        <v>2.0453000000000001E-6</v>
      </c>
      <c r="D40">
        <v>2.0453000000000001E-6</v>
      </c>
      <c r="E40">
        <v>3.6055E-6</v>
      </c>
      <c r="F40">
        <v>1.8987999999999999E-6</v>
      </c>
      <c r="H40">
        <f t="shared" si="3"/>
        <v>1.0924099999999999E-5</v>
      </c>
      <c r="J40">
        <v>2</v>
      </c>
      <c r="K40" s="11">
        <f>(H40/H48)*100</f>
        <v>20.516822363206781</v>
      </c>
    </row>
    <row r="41" spans="2:11" x14ac:dyDescent="0.2">
      <c r="B41">
        <v>2.2154E-6</v>
      </c>
      <c r="C41">
        <v>4.7724000000000003E-6</v>
      </c>
      <c r="D41">
        <v>4.7724000000000003E-6</v>
      </c>
      <c r="E41">
        <v>3.1812999999999999E-6</v>
      </c>
      <c r="F41">
        <v>3.4524000000000002E-6</v>
      </c>
      <c r="H41">
        <f t="shared" si="3"/>
        <v>1.83939E-5</v>
      </c>
      <c r="J41">
        <v>3</v>
      </c>
      <c r="K41" s="11">
        <f>(H41/H48)*100</f>
        <v>34.546038471506968</v>
      </c>
    </row>
    <row r="42" spans="2:11" x14ac:dyDescent="0.2">
      <c r="B42">
        <v>1.3291999999999999E-6</v>
      </c>
      <c r="C42">
        <v>1.1363E-6</v>
      </c>
      <c r="D42">
        <v>1.1363E-6</v>
      </c>
      <c r="E42">
        <v>1.2725000000000001E-6</v>
      </c>
      <c r="F42">
        <v>5.1790000000000005E-7</v>
      </c>
      <c r="H42">
        <f t="shared" si="3"/>
        <v>5.3921999999999998E-6</v>
      </c>
      <c r="J42">
        <v>4</v>
      </c>
      <c r="K42" s="11">
        <f>(H42/H48)*100</f>
        <v>10.127224169211525</v>
      </c>
    </row>
    <row r="43" spans="2:11" x14ac:dyDescent="0.2">
      <c r="B43">
        <v>3.9910000000000002E-7</v>
      </c>
      <c r="C43">
        <v>1.2330000000000001E-6</v>
      </c>
      <c r="D43">
        <v>1.2330000000000001E-6</v>
      </c>
      <c r="E43">
        <v>1.7262000000000001E-6</v>
      </c>
      <c r="F43">
        <v>2.3419E-6</v>
      </c>
      <c r="H43">
        <f t="shared" si="3"/>
        <v>6.9332E-6</v>
      </c>
      <c r="J43">
        <v>5</v>
      </c>
      <c r="K43" s="11">
        <f>(H43/H48)*100</f>
        <v>13.021414378171684</v>
      </c>
    </row>
    <row r="44" spans="2:11" x14ac:dyDescent="0.2">
      <c r="B44">
        <v>1.4701999999999999E-6</v>
      </c>
      <c r="C44">
        <v>2.3746999999999999E-6</v>
      </c>
      <c r="D44">
        <v>8.1159999999999999E-7</v>
      </c>
      <c r="E44">
        <v>1.2089E-6</v>
      </c>
      <c r="F44">
        <v>2.6240000000000002E-6</v>
      </c>
      <c r="H44">
        <f t="shared" si="3"/>
        <v>8.4894000000000004E-6</v>
      </c>
      <c r="J44">
        <v>6</v>
      </c>
      <c r="K44" s="11">
        <f>(H44/H48)*100</f>
        <v>15.944152083028138</v>
      </c>
    </row>
    <row r="45" spans="2:11" x14ac:dyDescent="0.2">
      <c r="B45">
        <v>0</v>
      </c>
      <c r="C45">
        <v>0</v>
      </c>
      <c r="D45">
        <v>0</v>
      </c>
      <c r="E45">
        <v>2.015E-7</v>
      </c>
      <c r="F45">
        <v>1.6400000000000001E-7</v>
      </c>
      <c r="H45">
        <f t="shared" si="3"/>
        <v>3.6550000000000004E-7</v>
      </c>
      <c r="J45">
        <v>7</v>
      </c>
      <c r="K45" s="11">
        <f>(H45/H48)*100</f>
        <v>0.68645458882215293</v>
      </c>
    </row>
    <row r="46" spans="2:11" x14ac:dyDescent="0.2">
      <c r="B46">
        <v>2.1E-7</v>
      </c>
      <c r="C46">
        <v>4.3179999999999999E-7</v>
      </c>
      <c r="D46">
        <v>0</v>
      </c>
      <c r="E46">
        <v>2.015E-7</v>
      </c>
      <c r="F46">
        <v>0</v>
      </c>
      <c r="H46">
        <f t="shared" si="3"/>
        <v>8.4329999999999993E-7</v>
      </c>
      <c r="J46">
        <v>8</v>
      </c>
      <c r="K46" s="11">
        <f>(H46/H48)*100</f>
        <v>1.5838225848255032</v>
      </c>
    </row>
    <row r="47" spans="2:11" x14ac:dyDescent="0.2">
      <c r="B47">
        <v>0</v>
      </c>
      <c r="C47">
        <v>0</v>
      </c>
      <c r="D47">
        <v>0</v>
      </c>
      <c r="E47">
        <v>0</v>
      </c>
      <c r="F47">
        <v>6.2450000000000001E-7</v>
      </c>
      <c r="H47">
        <f t="shared" si="3"/>
        <v>6.2450000000000001E-7</v>
      </c>
      <c r="J47">
        <v>9</v>
      </c>
      <c r="K47" s="11">
        <f>(H47/H48)*100</f>
        <v>1.1728888938972215</v>
      </c>
    </row>
    <row r="48" spans="2:11" x14ac:dyDescent="0.2">
      <c r="H48">
        <f>SUM(H39:H47)</f>
        <v>5.3244600000000002E-5</v>
      </c>
      <c r="I48" t="s">
        <v>325</v>
      </c>
      <c r="K48" s="11"/>
    </row>
    <row r="50" spans="2:11" x14ac:dyDescent="0.2">
      <c r="B50">
        <v>0</v>
      </c>
      <c r="C50">
        <v>0</v>
      </c>
      <c r="D50">
        <v>1.9000000000000001E-8</v>
      </c>
      <c r="E50">
        <v>0</v>
      </c>
      <c r="F50">
        <v>0</v>
      </c>
      <c r="H50">
        <f t="shared" ref="H50:H58" si="4">SUM(B50:F50)</f>
        <v>1.9000000000000001E-8</v>
      </c>
      <c r="J50">
        <v>1</v>
      </c>
      <c r="K50" s="11">
        <f>(H50/H59)*100</f>
        <v>7.9329291714681782E-2</v>
      </c>
    </row>
    <row r="51" spans="2:11" x14ac:dyDescent="0.2">
      <c r="B51">
        <v>0</v>
      </c>
      <c r="C51">
        <v>1.2200000000000001E-7</v>
      </c>
      <c r="D51">
        <v>9.0299999999999995E-8</v>
      </c>
      <c r="E51">
        <v>0</v>
      </c>
      <c r="F51">
        <v>3.4900000000000001E-8</v>
      </c>
      <c r="H51">
        <f t="shared" si="4"/>
        <v>2.4720000000000004E-7</v>
      </c>
      <c r="J51">
        <v>2</v>
      </c>
      <c r="K51" s="11">
        <f>(H51/H59)*100</f>
        <v>1.0321158374668074</v>
      </c>
    </row>
    <row r="52" spans="2:11" x14ac:dyDescent="0.2">
      <c r="B52">
        <v>7.3150000000000001E-7</v>
      </c>
      <c r="C52">
        <v>8.9420000000000005E-7</v>
      </c>
      <c r="D52">
        <v>1.2886E-6</v>
      </c>
      <c r="E52">
        <v>1.1835E-6</v>
      </c>
      <c r="F52">
        <v>8.1510000000000004E-7</v>
      </c>
      <c r="H52">
        <f t="shared" si="4"/>
        <v>4.9129E-6</v>
      </c>
      <c r="J52">
        <v>3</v>
      </c>
      <c r="K52" s="11">
        <f>(H52/H59)*100</f>
        <v>20.512467224476847</v>
      </c>
    </row>
    <row r="53" spans="2:11" x14ac:dyDescent="0.2">
      <c r="B53">
        <v>6.8E-8</v>
      </c>
      <c r="C53">
        <v>2.138E-7</v>
      </c>
      <c r="D53">
        <v>4.0299999999999997E-8</v>
      </c>
      <c r="E53">
        <v>1.5060000000000001E-7</v>
      </c>
      <c r="F53">
        <v>4.27E-7</v>
      </c>
      <c r="H53">
        <f t="shared" si="4"/>
        <v>8.9970000000000004E-7</v>
      </c>
      <c r="J53">
        <v>4</v>
      </c>
      <c r="K53" s="11">
        <f>(H53/H59)*100</f>
        <v>3.7564507239841678</v>
      </c>
    </row>
    <row r="54" spans="2:11" x14ac:dyDescent="0.2">
      <c r="B54">
        <v>7.7660000000000001E-7</v>
      </c>
      <c r="C54">
        <v>1.0804000000000001E-6</v>
      </c>
      <c r="D54">
        <v>7.0419999999999997E-7</v>
      </c>
      <c r="E54">
        <v>4.6330000000000003E-7</v>
      </c>
      <c r="F54">
        <v>9.0670000000000004E-7</v>
      </c>
      <c r="H54">
        <f t="shared" si="4"/>
        <v>3.9311999999999997E-6</v>
      </c>
      <c r="J54">
        <v>5</v>
      </c>
      <c r="K54" s="11">
        <f>(H54/H59)*100</f>
        <v>16.41364797835563</v>
      </c>
    </row>
    <row r="55" spans="2:11" x14ac:dyDescent="0.2">
      <c r="B55">
        <v>8.3590000000000001E-7</v>
      </c>
      <c r="C55">
        <v>9.5590000000000003E-7</v>
      </c>
      <c r="D55">
        <v>1.0665000000000001E-6</v>
      </c>
      <c r="E55">
        <v>1.1197000000000001E-6</v>
      </c>
      <c r="F55">
        <v>9.3709999999999999E-7</v>
      </c>
      <c r="H55">
        <f t="shared" si="4"/>
        <v>4.9150999999999997E-6</v>
      </c>
      <c r="J55">
        <v>6</v>
      </c>
      <c r="K55" s="11">
        <f>(H55/H59)*100</f>
        <v>20.521652721412227</v>
      </c>
    </row>
    <row r="56" spans="2:11" x14ac:dyDescent="0.2">
      <c r="B56">
        <v>8.3350000000000005E-7</v>
      </c>
      <c r="C56">
        <v>1.2052999999999999E-6</v>
      </c>
      <c r="D56">
        <v>6.4430000000000002E-7</v>
      </c>
      <c r="E56">
        <v>1.3341000000000001E-6</v>
      </c>
      <c r="F56">
        <v>7.7629999999999998E-7</v>
      </c>
      <c r="H56">
        <f t="shared" si="4"/>
        <v>4.7934999999999991E-6</v>
      </c>
      <c r="J56">
        <v>7</v>
      </c>
      <c r="K56" s="11">
        <f>(H56/H59)*100</f>
        <v>20.013945254438262</v>
      </c>
    </row>
    <row r="57" spans="2:11" x14ac:dyDescent="0.2">
      <c r="B57">
        <v>6.6339999999999997E-7</v>
      </c>
      <c r="C57">
        <v>9.1370000000000004E-7</v>
      </c>
      <c r="D57">
        <v>1.0067E-6</v>
      </c>
      <c r="E57">
        <v>7.5310000000000004E-7</v>
      </c>
      <c r="F57">
        <v>6.9869999999999998E-7</v>
      </c>
      <c r="H57">
        <f t="shared" si="4"/>
        <v>4.0356E-6</v>
      </c>
      <c r="J57">
        <v>8</v>
      </c>
      <c r="K57" s="11">
        <f>(H57/H59)*100</f>
        <v>16.849541560198407</v>
      </c>
    </row>
    <row r="58" spans="2:11" x14ac:dyDescent="0.2">
      <c r="B58">
        <v>4.8200000000000001E-8</v>
      </c>
      <c r="C58">
        <v>3.6799999999999999E-8</v>
      </c>
      <c r="D58">
        <v>3.8099999999999997E-8</v>
      </c>
      <c r="E58">
        <v>0</v>
      </c>
      <c r="F58">
        <v>7.3500000000000003E-8</v>
      </c>
      <c r="H58">
        <f t="shared" si="4"/>
        <v>1.966E-7</v>
      </c>
      <c r="J58">
        <v>9</v>
      </c>
      <c r="K58" s="11">
        <f>(H58/H59)*100</f>
        <v>0.82084940795297023</v>
      </c>
    </row>
    <row r="59" spans="2:11" x14ac:dyDescent="0.2">
      <c r="H59">
        <f>SUM(H50:H58)</f>
        <v>2.3950799999999998E-5</v>
      </c>
      <c r="I59" s="11" t="s">
        <v>325</v>
      </c>
    </row>
  </sheetData>
  <hyperlinks>
    <hyperlink ref="A10" r:id="rId1" location="_ftn1" display="applewebdata://A97DFED3-DE1F-4774-BF1F-15182EE344BC/ - _ftn1" xr:uid="{B1D446CC-BB34-BF4A-8E04-EBFD06D57A68}"/>
    <hyperlink ref="A20" r:id="rId2" location="_ftn1" display="applewebdata://A7317E58-ED31-4570-9FB5-F81F49A6A69E/ - _ftn1" xr:uid="{1BAC209E-20B6-5C42-905C-4EBA50F42D11}"/>
  </hyperlinks>
  <pageMargins left="0.7" right="0.7" top="0.75" bottom="0.75" header="0.3" footer="0.3"/>
  <pageSetup paperSize="9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Evolutionary behaviours</vt:lpstr>
      <vt:lpstr>Proverbs isolated from MKDB</vt:lpstr>
      <vt:lpstr>Global</vt:lpstr>
      <vt:lpstr>Older asiatic</vt:lpstr>
      <vt:lpstr>Sub Saharan Africa</vt:lpstr>
      <vt:lpstr>Islamic Cultures+</vt:lpstr>
      <vt:lpstr>Wider Europe</vt:lpstr>
      <vt:lpstr>Finnish+</vt:lpstr>
      <vt:lpstr>nGram</vt:lpstr>
      <vt:lpstr>Chi square CGS</vt:lpstr>
      <vt:lpstr>Chi square DR</vt:lpstr>
      <vt:lpstr>Chi square IR</vt:lpstr>
      <vt:lpstr>Chi square GR</vt:lpstr>
      <vt:lpstr>Chi square KS</vt:lpstr>
      <vt:lpstr>nGram!_ftn1</vt:lpstr>
      <vt:lpstr>nGram!_ftnref1</vt:lpstr>
      <vt:lpstr>nGram!OLE_LINK2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2022-08-04T12:22:46Z</dcterms:created>
  <dcterms:modified xsi:type="dcterms:W3CDTF">2023-11-20T12:56:35Z</dcterms:modified>
  <cp:category/>
  <cp:contentStatus/>
</cp:coreProperties>
</file>